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auforg-my.sharepoint.com/personal/margarita_lopez-mendez_auf_org/Documents/Bureau/APPRENDRE-RC2/Recherche/AAP 5/"/>
    </mc:Choice>
  </mc:AlternateContent>
  <xr:revisionPtr revIDLastSave="1" documentId="8_{8E295519-3824-4592-83A5-0EC59C19EBDD}" xr6:coauthVersionLast="47" xr6:coauthVersionMax="47" xr10:uidLastSave="{4D73AA6D-5B10-4ADC-A806-74915EBF4049}"/>
  <bookViews>
    <workbookView xWindow="28680" yWindow="-120" windowWidth="38640" windowHeight="21120" xr2:uid="{00000000-000D-0000-FFFF-FFFF00000000}"/>
  </bookViews>
  <sheets>
    <sheet name="Budget par activité" sheetId="8" r:id="rId1"/>
    <sheet name="Activités - Chronogramme" sheetId="4" r:id="rId2"/>
    <sheet name="Suivi des équipements" sheetId="9" r:id="rId3"/>
    <sheet name="Liste équipe" sheetId="6" r:id="rId4"/>
    <sheet name="Feuil5" sheetId="12" state="hidden" r:id="rId5"/>
    <sheet name="Feuille de temps - Mensuelle" sheetId="13" r:id="rId6"/>
  </sheets>
  <definedNames>
    <definedName name="heure_jour">#REF!</definedName>
    <definedName name="_xlnm.Print_Area" localSheetId="0">'Budget par activité'!$A$1:$Q$89</definedName>
    <definedName name="_xlnm.Print_Area" localSheetId="5">'Feuille de temps - Mensuelle'!$A$1:$H$45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3" l="1"/>
  <c r="C5" i="13"/>
  <c r="F9" i="13"/>
  <c r="F10" i="13"/>
  <c r="F11" i="13"/>
  <c r="F12" i="13"/>
  <c r="F13" i="13"/>
  <c r="F14" i="13"/>
  <c r="F15" i="13"/>
  <c r="F16" i="13"/>
  <c r="F17" i="13"/>
  <c r="F18" i="13"/>
  <c r="F19" i="13"/>
  <c r="F20" i="13"/>
  <c r="F21" i="13"/>
  <c r="F22" i="13"/>
  <c r="F23" i="13"/>
  <c r="F24" i="13"/>
  <c r="F25" i="13"/>
  <c r="F26" i="13"/>
  <c r="F27" i="13"/>
  <c r="F28" i="13"/>
  <c r="F29" i="13"/>
  <c r="F30" i="13"/>
  <c r="F31" i="13"/>
  <c r="F32" i="13"/>
  <c r="F33" i="13"/>
  <c r="F34" i="13"/>
  <c r="F35" i="13"/>
  <c r="F36" i="13"/>
  <c r="F37" i="13"/>
  <c r="F38" i="13"/>
  <c r="F39" i="13"/>
  <c r="D40" i="13"/>
  <c r="E40" i="13"/>
  <c r="O6" i="8"/>
  <c r="O5" i="8"/>
  <c r="O4" i="8"/>
  <c r="O3" i="8"/>
  <c r="O2" i="8"/>
  <c r="I87" i="8"/>
  <c r="I86" i="8"/>
  <c r="I85" i="8"/>
  <c r="I84" i="8"/>
  <c r="I82" i="8"/>
  <c r="I81" i="8"/>
  <c r="I80" i="8"/>
  <c r="I79" i="8"/>
  <c r="I77" i="8"/>
  <c r="I75" i="8"/>
  <c r="I74" i="8"/>
  <c r="I72" i="8"/>
  <c r="I71" i="8"/>
  <c r="I70" i="8"/>
  <c r="I69" i="8"/>
  <c r="I67" i="8"/>
  <c r="I66" i="8"/>
  <c r="I65" i="8"/>
  <c r="I64" i="8"/>
  <c r="I61" i="8"/>
  <c r="I59" i="8"/>
  <c r="I58" i="8"/>
  <c r="I56" i="8"/>
  <c r="I55" i="8"/>
  <c r="I54" i="8"/>
  <c r="I53" i="8"/>
  <c r="I51" i="8"/>
  <c r="I50" i="8"/>
  <c r="I49" i="8"/>
  <c r="I48" i="8"/>
  <c r="I46" i="8"/>
  <c r="I44" i="8"/>
  <c r="I43" i="8"/>
  <c r="I41" i="8"/>
  <c r="I40" i="8"/>
  <c r="I39" i="8"/>
  <c r="I38" i="8"/>
  <c r="I34" i="8"/>
  <c r="I32" i="8"/>
  <c r="I35" i="8"/>
  <c r="I30" i="8"/>
  <c r="I29" i="8"/>
  <c r="I28" i="8"/>
  <c r="I27" i="8"/>
  <c r="I25" i="8"/>
  <c r="I24" i="8"/>
  <c r="I23" i="8"/>
  <c r="I22" i="8"/>
  <c r="I15" i="8"/>
  <c r="I18" i="8"/>
  <c r="I19" i="8"/>
  <c r="I20" i="8"/>
  <c r="I17" i="8"/>
  <c r="I13" i="8"/>
  <c r="I14" i="8"/>
  <c r="I12" i="8"/>
  <c r="I42" i="8" l="1"/>
  <c r="I63" i="8"/>
  <c r="F40" i="13"/>
  <c r="I68" i="8"/>
  <c r="I73" i="8"/>
  <c r="I21" i="8"/>
  <c r="I57" i="8"/>
  <c r="I47" i="8"/>
  <c r="I31" i="8"/>
  <c r="I83" i="8"/>
  <c r="I37" i="8"/>
  <c r="I78" i="8"/>
  <c r="I52" i="8"/>
  <c r="I26" i="8"/>
  <c r="I11" i="8"/>
  <c r="I16" i="8"/>
  <c r="P3" i="8" l="1"/>
  <c r="P5" i="8"/>
  <c r="I62" i="8"/>
  <c r="I36" i="8"/>
  <c r="P6" i="8"/>
  <c r="P4" i="8"/>
  <c r="P2" i="8"/>
  <c r="I10" i="8"/>
  <c r="I88" i="8" l="1"/>
  <c r="P7" i="8"/>
  <c r="J88" i="8" l="1"/>
  <c r="J60" i="8"/>
  <c r="J72" i="8"/>
  <c r="J58" i="8"/>
  <c r="J44" i="8"/>
  <c r="J30" i="8"/>
  <c r="J45" i="8"/>
  <c r="J85" i="8"/>
  <c r="J48" i="8"/>
  <c r="J61" i="8"/>
  <c r="J39" i="8"/>
  <c r="J25" i="8"/>
  <c r="J75" i="8"/>
  <c r="J33" i="8"/>
  <c r="J53" i="8"/>
  <c r="J66" i="8"/>
  <c r="J38" i="8"/>
  <c r="J24" i="8"/>
  <c r="J76" i="8"/>
  <c r="J20" i="8"/>
  <c r="J77" i="8"/>
  <c r="J49" i="8"/>
  <c r="J35" i="8"/>
  <c r="J34" i="8"/>
  <c r="J19" i="8"/>
  <c r="J86" i="8"/>
  <c r="J13" i="8"/>
  <c r="J41" i="8"/>
  <c r="J67" i="8"/>
  <c r="J17" i="8"/>
  <c r="J81" i="8"/>
  <c r="J46" i="8"/>
  <c r="J32" i="8"/>
  <c r="J23" i="8"/>
  <c r="J18" i="8"/>
  <c r="J79" i="8"/>
  <c r="J70" i="8"/>
  <c r="J40" i="8"/>
  <c r="J59" i="8"/>
  <c r="J71" i="8"/>
  <c r="J22" i="8"/>
  <c r="J27" i="8"/>
  <c r="J54" i="8"/>
  <c r="J43" i="8"/>
  <c r="J28" i="8"/>
  <c r="J74" i="8"/>
  <c r="J64" i="8"/>
  <c r="J69" i="8"/>
  <c r="J55" i="8"/>
  <c r="J82" i="8"/>
  <c r="J87" i="8"/>
  <c r="J56" i="8"/>
  <c r="J65" i="8"/>
  <c r="J12" i="8"/>
  <c r="J84" i="8"/>
  <c r="J29" i="8"/>
  <c r="J14" i="8"/>
  <c r="J51" i="8"/>
  <c r="J80" i="8"/>
  <c r="J50" i="8"/>
  <c r="J15" i="8"/>
  <c r="J21" i="8"/>
  <c r="J47" i="8"/>
  <c r="J73" i="8"/>
  <c r="J57" i="8"/>
  <c r="J42" i="8"/>
  <c r="J52" i="8"/>
  <c r="J78" i="8"/>
  <c r="J37" i="8"/>
  <c r="J31" i="8"/>
  <c r="J16" i="8"/>
  <c r="J11" i="8"/>
  <c r="J83" i="8"/>
  <c r="J68" i="8"/>
  <c r="J26" i="8"/>
  <c r="J63" i="8"/>
  <c r="J62" i="8"/>
  <c r="J10" i="8"/>
  <c r="J36" i="8"/>
  <c r="Q6" i="8"/>
  <c r="Q5" i="8"/>
  <c r="Q4" i="8"/>
  <c r="Q3" i="8"/>
  <c r="Q2" i="8"/>
  <c r="P8" i="8"/>
  <c r="P9" i="8" s="1"/>
  <c r="C7" i="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tc={32717027-F976-4E50-B50F-1AE15757218C}</author>
    <author>tc={92ADABEC-E5E5-450E-AE73-AA4E85764E6E}</author>
    <author>tc={7B97D28E-253F-4B71-B7E7-392B3C2245C4}</author>
  </authors>
  <commentList>
    <comment ref="B11" authorId="0" shapeId="0" xr:uid="{32717027-F976-4E50-B50F-1AE15757218C}">
      <text>
        <t xml:space="preserve"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Pour les personnel indiquer le taux d’effort
</t>
      </text>
    </comment>
    <comment ref="B37" authorId="1" shapeId="0" xr:uid="{92ADABEC-E5E5-450E-AE73-AA4E85764E6E}">
      <text>
        <t xml:space="preserve"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Pour les personnel indiquer le taux d’effort
</t>
      </text>
    </comment>
    <comment ref="B63" authorId="2" shapeId="0" xr:uid="{7B97D28E-253F-4B71-B7E7-392B3C2245C4}">
      <text>
        <t xml:space="preserve"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Pour les personnel indiquer le taux d’effort
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tc={C0B5AF15-CADC-49D9-AACF-C403644C153F}</author>
  </authors>
  <commentList>
    <comment ref="H5" authorId="0" shapeId="0" xr:uid="{C0B5AF15-CADC-49D9-AACF-C403644C153F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Si consentement au partage des données personnelles</t>
      </text>
    </comment>
  </commentList>
</comments>
</file>

<file path=xl/sharedStrings.xml><?xml version="1.0" encoding="utf-8"?>
<sst xmlns="http://schemas.openxmlformats.org/spreadsheetml/2006/main" count="312" uniqueCount="143">
  <si>
    <t>RESUME BUDGETAIRE</t>
  </si>
  <si>
    <t>€</t>
  </si>
  <si>
    <t>%</t>
  </si>
  <si>
    <t>BUDGET TOTAL SOLLICITE</t>
  </si>
  <si>
    <t>Grand total / chapitre budgétaire</t>
  </si>
  <si>
    <t>Titre du projet:</t>
  </si>
  <si>
    <t>Date de début:</t>
  </si>
  <si>
    <t>../../….</t>
  </si>
  <si>
    <t>Date de fin:</t>
  </si>
  <si>
    <t>Montant total du sudside:</t>
  </si>
  <si>
    <t>Total coûts directs</t>
  </si>
  <si>
    <t>Frais de gestion (si applicable- max 7% des coûts directs)*</t>
  </si>
  <si>
    <t>Rubrique bugétaire</t>
  </si>
  <si>
    <t>Description</t>
  </si>
  <si>
    <t>Nombre</t>
  </si>
  <si>
    <t>Unité</t>
  </si>
  <si>
    <t>Coût unitaire (€)</t>
  </si>
  <si>
    <t>Total (
€)</t>
  </si>
  <si>
    <t>GRAND TOTAL PROJET</t>
  </si>
  <si>
    <t>Activité 1 / Objectif 1:</t>
  </si>
  <si>
    <t>Préciser</t>
  </si>
  <si>
    <t>TOTAL ACTIVITE 1</t>
  </si>
  <si>
    <t>* Les frais de gestion ne s'appliquent que dans le cas d'une modalité contractuelle de subvention</t>
  </si>
  <si>
    <t>Salaires et traitements</t>
  </si>
  <si>
    <t>ex.: équipe principale de recherche</t>
  </si>
  <si>
    <t xml:space="preserve">Personne 1 </t>
  </si>
  <si>
    <t>fonction et tâches</t>
  </si>
  <si>
    <t>mois</t>
  </si>
  <si>
    <r>
      <rPr>
        <b/>
        <sz val="12"/>
        <color rgb="FF000000"/>
        <rFont val="Calibri Light"/>
        <scheme val="major"/>
      </rPr>
      <t xml:space="preserve">Barème utilisé pour la prise en charge des membres de l’équipe de recherche :
</t>
    </r>
    <r>
      <rPr>
        <sz val="12"/>
        <color rgb="FF000000"/>
        <rFont val="Calibri Light"/>
        <scheme val="major"/>
      </rPr>
      <t xml:space="preserve">- Les per diem attribués pour une journée de mission (hébergement et repas compris) sont plafonnés à 50 € par membre de l’équipe de recherche ; 
- Le remboursement des frais de carburant est effectué sur présentation des justificatifs correspondants (facture de carburant) et ne peut excéder 0.25 € par kilomètre effectué par véhicule utilisé pour le déplacement des membres de l’équipe de recherche
</t>
    </r>
    <r>
      <rPr>
        <b/>
        <sz val="12"/>
        <color rgb="FF000000"/>
        <rFont val="Calibri Light"/>
        <scheme val="major"/>
      </rPr>
      <t xml:space="preserve">Barème utilisé pour la prise en charge des enquêteurs (hors membres de l’équipe de recherche) :
</t>
    </r>
    <r>
      <rPr>
        <sz val="12"/>
        <color rgb="FF000000"/>
        <rFont val="Calibri Light"/>
        <scheme val="major"/>
      </rPr>
      <t>- Les per diem attribués pour une journée de mission (hébergement et repas compris) sont plafonnés à 50 € par enquêteur ; 
- Le paiement d’une journée de travail équivalent temps plein est plafonné à 25€ par enquêteur.</t>
    </r>
  </si>
  <si>
    <t>Personne 2</t>
  </si>
  <si>
    <t>Personne 3</t>
  </si>
  <si>
    <t>…</t>
  </si>
  <si>
    <t>Mission / terrain</t>
  </si>
  <si>
    <t>ex.: déplacement pour collecte de données</t>
  </si>
  <si>
    <t>Transport</t>
  </si>
  <si>
    <t>vol A/R</t>
  </si>
  <si>
    <t>ateliers</t>
  </si>
  <si>
    <t>Logement</t>
  </si>
  <si>
    <t>nuitées</t>
  </si>
  <si>
    <t>Frais de bouche</t>
  </si>
  <si>
    <t>perdiem</t>
  </si>
  <si>
    <t>participants</t>
  </si>
  <si>
    <t>Equipement et matériel</t>
  </si>
  <si>
    <t>ex: tablettes…</t>
  </si>
  <si>
    <t>Smartphone/ tablette</t>
  </si>
  <si>
    <t>appareil</t>
  </si>
  <si>
    <t>projet</t>
  </si>
  <si>
    <t>Ordinateurs</t>
  </si>
  <si>
    <t>Logiciel</t>
  </si>
  <si>
    <t>Service externalisés</t>
  </si>
  <si>
    <t>ex: consultants, experts</t>
  </si>
  <si>
    <t>Transcription</t>
  </si>
  <si>
    <t>Traductions</t>
  </si>
  <si>
    <t>Video</t>
  </si>
  <si>
    <t>Autres couts directs</t>
  </si>
  <si>
    <t>Fourniture</t>
  </si>
  <si>
    <t>Impressions</t>
  </si>
  <si>
    <t>Communication</t>
  </si>
  <si>
    <t>Activité 2 / Objectif 2:</t>
  </si>
  <si>
    <t>TOTAL ACTIVITE 2</t>
  </si>
  <si>
    <t>Activité 3 / Objectif 3:</t>
  </si>
  <si>
    <t>TOTAL ACTIVITE 3</t>
  </si>
  <si>
    <t>GRAND TOTAL COUTS DIRECTS</t>
  </si>
  <si>
    <t>Année</t>
  </si>
  <si>
    <t>Agenda prévisionnel sur 12 mois au maximum</t>
  </si>
  <si>
    <t>TRIMESTRE 1</t>
  </si>
  <si>
    <t>TRIMESTRE 2</t>
  </si>
  <si>
    <t>TRIMESTRE 3</t>
  </si>
  <si>
    <t>TRIMESTRE 4</t>
  </si>
  <si>
    <t xml:space="preserve">Titre du projet : </t>
  </si>
  <si>
    <t>Activités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</si>
  <si>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</si>
  <si>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</si>
  <si>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</si>
  <si>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</si>
  <si>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</si>
  <si>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</si>
  <si>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</si>
  <si>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</si>
  <si>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</si>
  <si>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</si>
  <si>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</si>
  <si>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</si>
  <si>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A1</t>
  </si>
  <si>
    <t xml:space="preserve">Nom de l'activité  et dates ( si mission de terrain, indiquer les villes de départ et d'arrivée)
</t>
  </si>
  <si>
    <t>Description de l'activité et plan d'action</t>
  </si>
  <si>
    <t>A2</t>
  </si>
  <si>
    <t>A3</t>
  </si>
  <si>
    <t>A4</t>
  </si>
  <si>
    <t>A5</t>
  </si>
  <si>
    <t>A6</t>
  </si>
  <si>
    <t>A7</t>
  </si>
  <si>
    <t>A8</t>
  </si>
  <si>
    <t>A9</t>
  </si>
  <si>
    <t>Suivi des équipements achetés sur le projet (montant supérieur à 250€)</t>
  </si>
  <si>
    <t>Nom de l’équipement</t>
  </si>
  <si>
    <t>N° de série / ID</t>
  </si>
  <si>
    <t>Date d’acquisition</t>
  </si>
  <si>
    <t>Fournisseur</t>
  </si>
  <si>
    <t>Coût (€)</t>
  </si>
  <si>
    <t>Localisation</t>
  </si>
  <si>
    <t xml:space="preserve">État </t>
  </si>
  <si>
    <t>Observations</t>
  </si>
  <si>
    <t>Liste des personnels alloués au Projet</t>
  </si>
  <si>
    <t>Nom des membres de l'équipe</t>
  </si>
  <si>
    <t>Prénom</t>
  </si>
  <si>
    <t>Ville/pays</t>
  </si>
  <si>
    <t>Institution de rattachement</t>
  </si>
  <si>
    <t>Fonction dans le cadre du projet (résumé)</t>
  </si>
  <si>
    <t>% de temps alloué au projet</t>
  </si>
  <si>
    <t>Contact favori</t>
  </si>
  <si>
    <t>A acheter</t>
  </si>
  <si>
    <t>janvier</t>
  </si>
  <si>
    <t>En service</t>
  </si>
  <si>
    <t>février</t>
  </si>
  <si>
    <t>Hors service</t>
  </si>
  <si>
    <t>mars</t>
  </si>
  <si>
    <t>Rétrocédé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</si>
  <si>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</si>
  <si>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</si>
  <si>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</si>
  <si>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</si>
  <si>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</si>
  <si>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</si>
  <si>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</si>
  <si>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</si>
  <si>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</si>
  <si>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Feuille de suivi du temps - Mensuelle (Individuelle)</t>
  </si>
  <si>
    <t>Mois :</t>
  </si>
  <si>
    <t>Nom :</t>
  </si>
  <si>
    <t>Prénom:</t>
  </si>
  <si>
    <t>Fonction:</t>
  </si>
  <si>
    <t># Heures / % Jour</t>
  </si>
  <si>
    <t>Date</t>
  </si>
  <si>
    <t>Activité / Tâche</t>
  </si>
  <si>
    <t>Prévus (A)</t>
  </si>
  <si>
    <t>Réalisés (B)</t>
  </si>
  <si>
    <t>Écart (A-B)</t>
  </si>
  <si>
    <t>Commentaires / Observations</t>
  </si>
  <si>
    <t>TOTAL</t>
  </si>
  <si>
    <t>Signature collaborateur</t>
  </si>
  <si>
    <t>Validation superviseur</t>
  </si>
  <si>
    <t>Nom/prenom: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</si>
</sst>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\ &quot;€&quot;"/>
  </numFmts>
  <fonts count="30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 (Corps)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7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0"/>
      <name val="Calibri"/>
      <family val="2"/>
    </font>
    <font>
      <b/>
      <sz val="14"/>
      <name val="Calibri"/>
      <family val="2"/>
    </font>
    <font>
      <b/>
      <sz val="11"/>
      <color theme="7"/>
      <name val="Calibri"/>
      <family val="2"/>
    </font>
    <font>
      <sz val="11"/>
      <color theme="7"/>
      <name val="Calibri"/>
      <family val="2"/>
      <scheme val="minor"/>
    </font>
    <font>
      <sz val="12"/>
      <color rgb="FF000000"/>
      <name val="Calibri Light"/>
      <scheme val="major"/>
    </font>
    <font>
      <b/>
      <sz val="12"/>
      <color rgb="FF000000"/>
      <name val="Calibri Light"/>
      <scheme val="major"/>
    </font>
    <font>
      <sz val="8"/>
      <color theme="1"/>
      <name val="Calibri"/>
      <family val="2"/>
      <scheme val="minor"/>
    </font>
    <font>
      <sz val="12"/>
      <color rgb="FF000000"/>
      <name val="Calibri Light"/>
      <family val="2"/>
      <scheme val="major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CAB7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06748"/>
        <bgColor rgb="FF000000"/>
      </patternFill>
    </fill>
    <fill>
      <patternFill patternType="solid">
        <fgColor rgb="FFD07E6F"/>
        <bgColor indexed="64"/>
      </patternFill>
    </fill>
    <fill>
      <patternFill patternType="solid">
        <fgColor rgb="FFC280D0"/>
        <bgColor indexed="64"/>
      </patternFill>
    </fill>
    <fill>
      <patternFill patternType="solid">
        <fgColor rgb="FF6BD0BA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4472C4"/>
      </patternFill>
    </fill>
    <fill>
      <patternFill patternType="solid">
        <fgColor theme="0"/>
        <bgColor rgb="FF4472C4"/>
      </patternFill>
    </fill>
    <fill>
      <patternFill patternType="solid">
        <fgColor theme="0"/>
        <bgColor rgb="FFD9E1F2"/>
      </patternFill>
    </fill>
    <fill>
      <patternFill patternType="solid">
        <fgColor theme="0"/>
        <bgColor rgb="FF000000"/>
      </patternFill>
    </fill>
  </fills>
  <borders count="5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thin">
        <color theme="0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rgb="FF8EA9DB"/>
      </top>
      <bottom style="thin">
        <color rgb="FF8EA9DB"/>
      </bottom>
      <diagonal/>
    </border>
    <border>
      <left/>
      <right style="thin">
        <color rgb="FF000000"/>
      </right>
      <top style="thin">
        <color rgb="FF8EA9DB"/>
      </top>
      <bottom style="thin">
        <color rgb="FF8EA9DB"/>
      </bottom>
      <diagonal/>
    </border>
    <border>
      <left style="dotted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thick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thick">
        <color auto="1"/>
      </top>
      <bottom style="hair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auto="1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3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43" fontId="15" fillId="0" borderId="0" applyFont="0" applyFill="0" applyBorder="0" applyAlignment="0" applyProtection="0"/>
    <xf numFmtId="0" fontId="1" fillId="0" borderId="0"/>
    <xf numFmtId="9" fontId="15" fillId="0" borderId="0" applyFont="0" applyFill="0" applyBorder="0" applyAlignment="0" applyProtection="0"/>
  </cellStyleXfs>
  <cellXfs count="185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6" fillId="4" borderId="11" xfId="0" applyFont="1" applyFill="1" applyBorder="1" applyAlignment="1">
      <alignment horizontal="center" vertical="center" wrapText="1"/>
    </xf>
    <xf numFmtId="0" fontId="0" fillId="5" borderId="11" xfId="0" applyFill="1" applyBorder="1"/>
    <xf numFmtId="0" fontId="5" fillId="5" borderId="11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0" fontId="6" fillId="10" borderId="11" xfId="0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left" vertical="center" wrapText="1" indent="2"/>
    </xf>
    <xf numFmtId="0" fontId="6" fillId="10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10" borderId="11" xfId="0" applyFont="1" applyFill="1" applyBorder="1" applyAlignment="1">
      <alignment horizontal="center" vertical="center" wrapText="1"/>
    </xf>
    <xf numFmtId="0" fontId="4" fillId="3" borderId="18" xfId="0" applyFont="1" applyFill="1" applyBorder="1"/>
    <xf numFmtId="0" fontId="2" fillId="3" borderId="13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2" fillId="0" borderId="0" xfId="0" applyFont="1"/>
    <xf numFmtId="0" fontId="2" fillId="0" borderId="4" xfId="0" applyFont="1" applyBorder="1"/>
    <xf numFmtId="0" fontId="2" fillId="0" borderId="5" xfId="0" applyFont="1" applyBorder="1"/>
    <xf numFmtId="0" fontId="2" fillId="0" borderId="2" xfId="0" applyFont="1" applyBorder="1"/>
    <xf numFmtId="0" fontId="2" fillId="0" borderId="6" xfId="0" applyFont="1" applyBorder="1"/>
    <xf numFmtId="0" fontId="0" fillId="0" borderId="0" xfId="0" applyAlignment="1">
      <alignment horizontal="center" vertical="center"/>
    </xf>
    <xf numFmtId="0" fontId="2" fillId="16" borderId="36" xfId="0" applyFont="1" applyFill="1" applyBorder="1"/>
    <xf numFmtId="0" fontId="0" fillId="15" borderId="36" xfId="0" applyFill="1" applyBorder="1"/>
    <xf numFmtId="0" fontId="0" fillId="0" borderId="36" xfId="0" applyBorder="1"/>
    <xf numFmtId="0" fontId="2" fillId="16" borderId="33" xfId="0" applyFont="1" applyFill="1" applyBorder="1"/>
    <xf numFmtId="43" fontId="0" fillId="0" borderId="0" xfId="10" applyFont="1"/>
    <xf numFmtId="164" fontId="0" fillId="15" borderId="36" xfId="10" applyNumberFormat="1" applyFont="1" applyFill="1" applyBorder="1"/>
    <xf numFmtId="164" fontId="0" fillId="0" borderId="36" xfId="10" applyNumberFormat="1" applyFont="1" applyBorder="1"/>
    <xf numFmtId="0" fontId="17" fillId="17" borderId="42" xfId="0" applyFont="1" applyFill="1" applyBorder="1" applyAlignment="1">
      <alignment horizontal="center" vertical="center"/>
    </xf>
    <xf numFmtId="0" fontId="17" fillId="17" borderId="43" xfId="0" applyFont="1" applyFill="1" applyBorder="1" applyAlignment="1">
      <alignment horizontal="center" vertical="center"/>
    </xf>
    <xf numFmtId="43" fontId="17" fillId="17" borderId="43" xfId="10" applyFont="1" applyFill="1" applyBorder="1" applyAlignment="1">
      <alignment horizontal="center" vertical="center" wrapText="1"/>
    </xf>
    <xf numFmtId="0" fontId="17" fillId="17" borderId="44" xfId="0" applyFont="1" applyFill="1" applyBorder="1" applyAlignment="1">
      <alignment horizontal="center" vertical="center" wrapText="1"/>
    </xf>
    <xf numFmtId="0" fontId="2" fillId="16" borderId="45" xfId="0" applyFont="1" applyFill="1" applyBorder="1"/>
    <xf numFmtId="0" fontId="0" fillId="15" borderId="45" xfId="0" applyFill="1" applyBorder="1"/>
    <xf numFmtId="164" fontId="0" fillId="15" borderId="46" xfId="0" applyNumberFormat="1" applyFill="1" applyBorder="1"/>
    <xf numFmtId="0" fontId="0" fillId="0" borderId="45" xfId="0" applyBorder="1"/>
    <xf numFmtId="164" fontId="0" fillId="0" borderId="46" xfId="0" applyNumberFormat="1" applyBorder="1"/>
    <xf numFmtId="0" fontId="2" fillId="16" borderId="47" xfId="0" applyFont="1" applyFill="1" applyBorder="1"/>
    <xf numFmtId="164" fontId="2" fillId="16" borderId="48" xfId="0" applyNumberFormat="1" applyFont="1" applyFill="1" applyBorder="1"/>
    <xf numFmtId="0" fontId="0" fillId="0" borderId="49" xfId="0" applyBorder="1"/>
    <xf numFmtId="0" fontId="0" fillId="0" borderId="50" xfId="0" applyBorder="1"/>
    <xf numFmtId="164" fontId="0" fillId="0" borderId="50" xfId="10" applyNumberFormat="1" applyFont="1" applyBorder="1"/>
    <xf numFmtId="164" fontId="0" fillId="0" borderId="51" xfId="0" applyNumberFormat="1" applyBorder="1"/>
    <xf numFmtId="0" fontId="0" fillId="0" borderId="0" xfId="0" applyAlignment="1">
      <alignment horizontal="left"/>
    </xf>
    <xf numFmtId="0" fontId="0" fillId="0" borderId="52" xfId="0" applyBorder="1"/>
    <xf numFmtId="43" fontId="18" fillId="0" borderId="52" xfId="10" applyFont="1" applyBorder="1" applyAlignment="1">
      <alignment horizontal="right"/>
    </xf>
    <xf numFmtId="43" fontId="18" fillId="0" borderId="0" xfId="10" applyFont="1" applyBorder="1" applyAlignment="1">
      <alignment horizontal="right"/>
    </xf>
    <xf numFmtId="164" fontId="0" fillId="0" borderId="4" xfId="0" applyNumberFormat="1" applyBorder="1"/>
    <xf numFmtId="0" fontId="0" fillId="0" borderId="5" xfId="0" applyBorder="1"/>
    <xf numFmtId="43" fontId="18" fillId="0" borderId="5" xfId="10" applyFont="1" applyBorder="1" applyAlignment="1">
      <alignment horizontal="right"/>
    </xf>
    <xf numFmtId="164" fontId="19" fillId="17" borderId="4" xfId="0" applyNumberFormat="1" applyFont="1" applyFill="1" applyBorder="1"/>
    <xf numFmtId="43" fontId="0" fillId="0" borderId="0" xfId="10" applyFont="1" applyBorder="1" applyAlignment="1">
      <alignment horizontal="left"/>
    </xf>
    <xf numFmtId="43" fontId="2" fillId="16" borderId="36" xfId="10" applyFont="1" applyFill="1" applyBorder="1" applyAlignment="1">
      <alignment horizontal="right"/>
    </xf>
    <xf numFmtId="164" fontId="2" fillId="16" borderId="33" xfId="10" applyNumberFormat="1" applyFont="1" applyFill="1" applyBorder="1" applyAlignment="1">
      <alignment horizontal="right"/>
    </xf>
    <xf numFmtId="0" fontId="1" fillId="0" borderId="0" xfId="11"/>
    <xf numFmtId="0" fontId="0" fillId="0" borderId="46" xfId="0" applyBorder="1"/>
    <xf numFmtId="0" fontId="0" fillId="0" borderId="51" xfId="0" applyBorder="1"/>
    <xf numFmtId="0" fontId="22" fillId="17" borderId="43" xfId="11" applyFont="1" applyFill="1" applyBorder="1" applyAlignment="1">
      <alignment horizontal="center" vertical="center"/>
    </xf>
    <xf numFmtId="0" fontId="22" fillId="17" borderId="44" xfId="11" applyFont="1" applyFill="1" applyBorder="1" applyAlignment="1">
      <alignment horizontal="center" vertical="center"/>
    </xf>
    <xf numFmtId="0" fontId="22" fillId="17" borderId="32" xfId="11" applyFont="1" applyFill="1" applyBorder="1" applyAlignment="1">
      <alignment horizontal="center" vertical="center"/>
    </xf>
    <xf numFmtId="0" fontId="22" fillId="17" borderId="33" xfId="11" applyFont="1" applyFill="1" applyBorder="1" applyAlignment="1">
      <alignment horizontal="center" vertical="center"/>
    </xf>
    <xf numFmtId="0" fontId="22" fillId="17" borderId="34" xfId="11" applyFont="1" applyFill="1" applyBorder="1" applyAlignment="1">
      <alignment horizontal="center" vertical="center"/>
    </xf>
    <xf numFmtId="0" fontId="1" fillId="0" borderId="35" xfId="11" applyBorder="1"/>
    <xf numFmtId="0" fontId="1" fillId="0" borderId="36" xfId="11" applyBorder="1"/>
    <xf numFmtId="0" fontId="1" fillId="0" borderId="37" xfId="11" applyBorder="1"/>
    <xf numFmtId="0" fontId="1" fillId="0" borderId="38" xfId="11" applyBorder="1"/>
    <xf numFmtId="0" fontId="1" fillId="0" borderId="39" xfId="11" applyBorder="1"/>
    <xf numFmtId="0" fontId="1" fillId="0" borderId="40" xfId="11" applyBorder="1"/>
    <xf numFmtId="0" fontId="1" fillId="0" borderId="3" xfId="11" applyBorder="1"/>
    <xf numFmtId="0" fontId="1" fillId="0" borderId="52" xfId="11" applyBorder="1"/>
    <xf numFmtId="0" fontId="1" fillId="0" borderId="53" xfId="11" applyBorder="1"/>
    <xf numFmtId="0" fontId="1" fillId="0" borderId="2" xfId="11" applyBorder="1"/>
    <xf numFmtId="0" fontId="1" fillId="0" borderId="4" xfId="11" applyBorder="1"/>
    <xf numFmtId="0" fontId="21" fillId="0" borderId="0" xfId="11" applyFont="1"/>
    <xf numFmtId="0" fontId="23" fillId="0" borderId="0" xfId="11" applyFont="1"/>
    <xf numFmtId="0" fontId="1" fillId="17" borderId="0" xfId="11" applyFill="1"/>
    <xf numFmtId="0" fontId="24" fillId="17" borderId="0" xfId="11" applyFont="1" applyFill="1"/>
    <xf numFmtId="0" fontId="25" fillId="17" borderId="0" xfId="11" applyFont="1" applyFill="1"/>
    <xf numFmtId="0" fontId="1" fillId="0" borderId="6" xfId="11" applyBorder="1"/>
    <xf numFmtId="0" fontId="1" fillId="0" borderId="5" xfId="11" applyBorder="1"/>
    <xf numFmtId="0" fontId="1" fillId="0" borderId="7" xfId="11" applyBorder="1"/>
    <xf numFmtId="0" fontId="8" fillId="0" borderId="0" xfId="0" applyFont="1" applyAlignment="1">
      <alignment vertical="center"/>
    </xf>
    <xf numFmtId="0" fontId="16" fillId="18" borderId="20" xfId="0" applyFont="1" applyFill="1" applyBorder="1" applyAlignment="1">
      <alignment horizontal="center" vertical="center" wrapText="1"/>
    </xf>
    <xf numFmtId="0" fontId="16" fillId="18" borderId="41" xfId="0" applyFont="1" applyFill="1" applyBorder="1" applyAlignment="1">
      <alignment horizontal="center" vertical="center" wrapText="1"/>
    </xf>
    <xf numFmtId="0" fontId="16" fillId="18" borderId="2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1" fillId="19" borderId="1" xfId="0" applyFont="1" applyFill="1" applyBorder="1" applyAlignment="1">
      <alignment horizontal="center" vertical="top" wrapText="1"/>
    </xf>
    <xf numFmtId="0" fontId="11" fillId="20" borderId="25" xfId="0" applyFont="1" applyFill="1" applyBorder="1" applyAlignment="1">
      <alignment horizontal="center" vertical="center"/>
    </xf>
    <xf numFmtId="0" fontId="13" fillId="20" borderId="26" xfId="2" applyFill="1" applyBorder="1" applyAlignment="1">
      <alignment vertical="top"/>
    </xf>
    <xf numFmtId="0" fontId="10" fillId="19" borderId="1" xfId="0" applyFont="1" applyFill="1" applyBorder="1" applyAlignment="1">
      <alignment horizontal="center" vertical="top" wrapText="1"/>
    </xf>
    <xf numFmtId="0" fontId="11" fillId="19" borderId="1" xfId="0" applyFont="1" applyFill="1" applyBorder="1" applyAlignment="1">
      <alignment horizontal="center" vertical="center" wrapText="1"/>
    </xf>
    <xf numFmtId="0" fontId="13" fillId="21" borderId="19" xfId="2" applyFill="1" applyBorder="1" applyAlignment="1">
      <alignment vertical="top" wrapText="1"/>
    </xf>
    <xf numFmtId="0" fontId="12" fillId="21" borderId="19" xfId="0" applyFont="1" applyFill="1" applyBorder="1" applyAlignment="1">
      <alignment vertical="top" wrapText="1"/>
    </xf>
    <xf numFmtId="0" fontId="11" fillId="19" borderId="21" xfId="0" applyFont="1" applyFill="1" applyBorder="1" applyAlignment="1">
      <alignment horizontal="center" vertical="top" wrapText="1"/>
    </xf>
    <xf numFmtId="0" fontId="11" fillId="19" borderId="21" xfId="0" applyFont="1" applyFill="1" applyBorder="1" applyAlignment="1">
      <alignment horizontal="center" vertical="center" wrapText="1"/>
    </xf>
    <xf numFmtId="0" fontId="12" fillId="21" borderId="23" xfId="0" applyFont="1" applyFill="1" applyBorder="1" applyAlignment="1">
      <alignment vertical="top" wrapText="1"/>
    </xf>
    <xf numFmtId="0" fontId="0" fillId="0" borderId="3" xfId="0" applyBorder="1"/>
    <xf numFmtId="43" fontId="0" fillId="0" borderId="52" xfId="10" applyFont="1" applyBorder="1"/>
    <xf numFmtId="0" fontId="0" fillId="0" borderId="53" xfId="0" applyBorder="1"/>
    <xf numFmtId="0" fontId="0" fillId="0" borderId="2" xfId="0" applyBorder="1"/>
    <xf numFmtId="0" fontId="0" fillId="0" borderId="4" xfId="0" applyBorder="1"/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43" fontId="0" fillId="0" borderId="0" xfId="10" applyFont="1" applyBorder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/>
    <xf numFmtId="0" fontId="0" fillId="0" borderId="7" xfId="0" applyBorder="1"/>
    <xf numFmtId="164" fontId="0" fillId="0" borderId="28" xfId="0" applyNumberFormat="1" applyBorder="1"/>
    <xf numFmtId="164" fontId="0" fillId="0" borderId="41" xfId="0" applyNumberFormat="1" applyBorder="1"/>
    <xf numFmtId="164" fontId="0" fillId="0" borderId="55" xfId="0" applyNumberFormat="1" applyBorder="1"/>
    <xf numFmtId="164" fontId="19" fillId="17" borderId="41" xfId="0" applyNumberFormat="1" applyFont="1" applyFill="1" applyBorder="1"/>
    <xf numFmtId="0" fontId="0" fillId="0" borderId="53" xfId="12" applyNumberFormat="1" applyFont="1" applyBorder="1"/>
    <xf numFmtId="9" fontId="0" fillId="0" borderId="4" xfId="12" applyFont="1" applyBorder="1"/>
    <xf numFmtId="9" fontId="0" fillId="0" borderId="7" xfId="12" applyFont="1" applyBorder="1"/>
    <xf numFmtId="9" fontId="2" fillId="16" borderId="46" xfId="12" applyFont="1" applyFill="1" applyBorder="1"/>
    <xf numFmtId="0" fontId="2" fillId="0" borderId="56" xfId="0" applyFont="1" applyBorder="1"/>
    <xf numFmtId="164" fontId="2" fillId="0" borderId="56" xfId="10" applyNumberFormat="1" applyFont="1" applyBorder="1" applyAlignment="1">
      <alignment horizontal="right"/>
    </xf>
    <xf numFmtId="164" fontId="2" fillId="0" borderId="56" xfId="0" applyNumberFormat="1" applyFont="1" applyBorder="1"/>
    <xf numFmtId="0" fontId="2" fillId="0" borderId="57" xfId="0" applyFont="1" applyBorder="1"/>
    <xf numFmtId="0" fontId="0" fillId="0" borderId="58" xfId="0" applyBorder="1"/>
    <xf numFmtId="164" fontId="2" fillId="0" borderId="5" xfId="10" applyNumberFormat="1" applyFont="1" applyBorder="1"/>
    <xf numFmtId="164" fontId="2" fillId="0" borderId="55" xfId="0" applyNumberFormat="1" applyFont="1" applyBorder="1" applyAlignment="1">
      <alignment horizontal="right"/>
    </xf>
    <xf numFmtId="164" fontId="2" fillId="0" borderId="7" xfId="0" applyNumberFormat="1" applyFont="1" applyBorder="1" applyAlignment="1">
      <alignment horizontal="right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0" fillId="0" borderId="0" xfId="0" applyNumberFormat="1" applyFont="1" applyAlignment="1">
      <alignment horizontal="left"/>
    </xf>
    <xf numFmtId="164" fontId="0" fillId="0" borderId="5" xfId="10" applyNumberFormat="1" applyFont="1" applyBorder="1"/>
    <xf numFmtId="164" fontId="0" fillId="0" borderId="5" xfId="0" applyNumberFormat="1" applyBorder="1"/>
    <xf numFmtId="164" fontId="19" fillId="17" borderId="55" xfId="0" applyNumberFormat="1" applyFont="1" applyFill="1" applyBorder="1" applyAlignment="1">
      <alignment vertical="center"/>
    </xf>
    <xf numFmtId="164" fontId="19" fillId="17" borderId="7" xfId="0" applyNumberFormat="1" applyFont="1" applyFill="1" applyBorder="1" applyAlignment="1">
      <alignment vertical="center"/>
    </xf>
    <xf numFmtId="0" fontId="28" fillId="0" borderId="0" xfId="0" applyFont="1"/>
    <xf numFmtId="0" fontId="29" fillId="0" borderId="2" xfId="0" applyFont="1" applyBorder="1" applyAlignment="1">
      <alignment vertical="top" wrapText="1"/>
    </xf>
    <xf numFmtId="0" fontId="29" fillId="0" borderId="0" xfId="0" applyFont="1" applyAlignment="1">
      <alignment vertical="top" wrapText="1"/>
    </xf>
    <xf numFmtId="0" fontId="26" fillId="0" borderId="3" xfId="0" applyFont="1" applyBorder="1" applyAlignment="1">
      <alignment horizontal="left" vertical="center" wrapText="1"/>
    </xf>
    <xf numFmtId="0" fontId="29" fillId="0" borderId="52" xfId="0" applyFont="1" applyBorder="1" applyAlignment="1">
      <alignment horizontal="left" vertical="center" wrapText="1"/>
    </xf>
    <xf numFmtId="0" fontId="29" fillId="0" borderId="53" xfId="0" applyFont="1" applyBorder="1" applyAlignment="1">
      <alignment horizontal="left" vertical="center" wrapText="1"/>
    </xf>
    <xf numFmtId="0" fontId="29" fillId="0" borderId="2" xfId="0" applyFont="1" applyBorder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9" fillId="0" borderId="4" xfId="0" applyFont="1" applyBorder="1" applyAlignment="1">
      <alignment horizontal="left" vertical="center" wrapText="1"/>
    </xf>
    <xf numFmtId="0" fontId="29" fillId="0" borderId="6" xfId="0" applyFont="1" applyBorder="1" applyAlignment="1">
      <alignment horizontal="left" vertical="center" wrapText="1"/>
    </xf>
    <xf numFmtId="0" fontId="29" fillId="0" borderId="5" xfId="0" applyFont="1" applyBorder="1" applyAlignment="1">
      <alignment horizontal="left" vertical="center" wrapText="1"/>
    </xf>
    <xf numFmtId="0" fontId="29" fillId="0" borderId="7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52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43" fontId="19" fillId="17" borderId="2" xfId="10" applyFont="1" applyFill="1" applyBorder="1" applyAlignment="1">
      <alignment horizontal="left"/>
    </xf>
    <xf numFmtId="43" fontId="19" fillId="17" borderId="0" xfId="10" applyFont="1" applyFill="1" applyBorder="1" applyAlignment="1">
      <alignment horizontal="left"/>
    </xf>
    <xf numFmtId="43" fontId="0" fillId="0" borderId="2" xfId="10" applyFont="1" applyBorder="1" applyAlignment="1">
      <alignment horizontal="left"/>
    </xf>
    <xf numFmtId="43" fontId="0" fillId="0" borderId="0" xfId="10" applyFont="1" applyBorder="1" applyAlignment="1">
      <alignment horizontal="left"/>
    </xf>
    <xf numFmtId="43" fontId="19" fillId="17" borderId="6" xfId="10" applyFont="1" applyFill="1" applyBorder="1" applyAlignment="1">
      <alignment horizontal="left" vertical="center"/>
    </xf>
    <xf numFmtId="43" fontId="19" fillId="17" borderId="5" xfId="1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3" borderId="10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6" borderId="27" xfId="0" applyFont="1" applyFill="1" applyBorder="1" applyAlignment="1">
      <alignment horizontal="center" vertical="center" wrapText="1"/>
    </xf>
    <xf numFmtId="0" fontId="5" fillId="6" borderId="18" xfId="0" applyFont="1" applyFill="1" applyBorder="1" applyAlignment="1">
      <alignment horizontal="center" vertical="center" wrapText="1"/>
    </xf>
    <xf numFmtId="0" fontId="2" fillId="12" borderId="0" xfId="0" applyFont="1" applyFill="1" applyAlignment="1">
      <alignment horizontal="center" vertical="center"/>
    </xf>
    <xf numFmtId="0" fontId="2" fillId="12" borderId="16" xfId="0" applyFont="1" applyFill="1" applyBorder="1" applyAlignment="1">
      <alignment horizontal="center" vertical="center"/>
    </xf>
    <xf numFmtId="0" fontId="2" fillId="13" borderId="0" xfId="0" applyFont="1" applyFill="1" applyAlignment="1">
      <alignment horizontal="center" vertical="center"/>
    </xf>
    <xf numFmtId="0" fontId="2" fillId="13" borderId="16" xfId="0" applyFont="1" applyFill="1" applyBorder="1" applyAlignment="1">
      <alignment horizontal="center" vertical="center"/>
    </xf>
    <xf numFmtId="0" fontId="2" fillId="14" borderId="0" xfId="0" applyFont="1" applyFill="1" applyAlignment="1">
      <alignment horizontal="center" vertical="center"/>
    </xf>
    <xf numFmtId="0" fontId="2" fillId="14" borderId="16" xfId="0" applyFont="1" applyFill="1" applyBorder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2" fillId="11" borderId="16" xfId="0" applyFont="1" applyFill="1" applyBorder="1" applyAlignment="1">
      <alignment horizontal="center" vertical="center"/>
    </xf>
    <xf numFmtId="0" fontId="23" fillId="0" borderId="29" xfId="11" applyFont="1" applyBorder="1" applyAlignment="1">
      <alignment horizontal="center"/>
    </xf>
    <xf numFmtId="0" fontId="23" fillId="0" borderId="30" xfId="11" applyFont="1" applyBorder="1" applyAlignment="1">
      <alignment horizontal="center"/>
    </xf>
    <xf numFmtId="0" fontId="23" fillId="0" borderId="31" xfId="11" applyFont="1" applyBorder="1" applyAlignment="1">
      <alignment horizontal="center"/>
    </xf>
    <xf numFmtId="0" fontId="1" fillId="0" borderId="54" xfId="11" applyBorder="1" applyAlignment="1">
      <alignment horizontal="center"/>
    </xf>
  </cellXfs>
  <cellStyles count="13">
    <cellStyle name="Hyperlink" xfId="3" xr:uid="{00000000-0005-0000-0000-000000000000}"/>
    <cellStyle name="Lien hypertexte" xfId="2" builtinId="8"/>
    <cellStyle name="Lien hypertexte visité" xfId="9" builtinId="9" hidden="1"/>
    <cellStyle name="Lien hypertexte visité" xfId="8" builtinId="9" hidden="1"/>
    <cellStyle name="Lien hypertexte visité" xfId="6" builtinId="9" hidden="1"/>
    <cellStyle name="Lien hypertexte visité" xfId="7" builtinId="9" hidden="1"/>
    <cellStyle name="Lien hypertexte visité" xfId="4" builtinId="9" hidden="1"/>
    <cellStyle name="Lien hypertexte visité" xfId="5" builtinId="9" hidden="1"/>
    <cellStyle name="Milliers" xfId="10" builtinId="3"/>
    <cellStyle name="Normal" xfId="0" builtinId="0"/>
    <cellStyle name="Normal 2" xfId="1" xr:uid="{00000000-0005-0000-0000-000009000000}"/>
    <cellStyle name="Normal 3" xfId="11" xr:uid="{2B14C9E3-CC78-4D03-B562-97196A4CDCCC}"/>
    <cellStyle name="Pourcentage" xfId="12" builtinId="5"/>
  </cellStyles>
  <dxfs count="0"/>
  <tableStyles count="0" defaultTableStyle="TableStyleMedium2" defaultPivotStyle="PivotStyleLight16"/>
  <colors>
    <mruColors>
      <color rgb="FFC00000"/>
      <color rgb="FF6BD0BA"/>
      <color rgb="FFC280D0"/>
      <color rgb="FFD06748"/>
      <color rgb="FFA191F4"/>
      <color rgb="FFD07E6F"/>
      <color rgb="FF87BA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20361</xdr:colOff>
      <xdr:row>0</xdr:row>
      <xdr:rowOff>153058</xdr:rowOff>
    </xdr:from>
    <xdr:to>
      <xdr:col>3</xdr:col>
      <xdr:colOff>0</xdr:colOff>
      <xdr:row>4</xdr:row>
      <xdr:rowOff>125541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72A9DA44-270D-8345-A98D-82AADCFDF83F}"/>
            </a:ext>
          </a:extLst>
        </xdr:cNvPr>
        <xdr:cNvSpPr txBox="1">
          <a:spLocks noChangeArrowheads="1"/>
        </xdr:cNvSpPr>
      </xdr:nvSpPr>
      <xdr:spPr bwMode="auto">
        <a:xfrm>
          <a:off x="718314" y="153058"/>
          <a:ext cx="11035674" cy="76075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Calibri"/>
              <a:cs typeface="Calibri"/>
            </a:rPr>
            <a:t>1-Merci de remplir le chronogramme en justifiant les activités prévues                                                                                                                                                                                                2-Merci de remplir la partie de droite en indiquant les mois inclus dans le cadre de l'activité et </a:t>
          </a:r>
          <a:r>
            <a:rPr lang="fr-FR" sz="1200" b="0" i="0" baseline="0">
              <a:effectLst/>
              <a:latin typeface="+mn-lt"/>
              <a:ea typeface="+mn-ea"/>
              <a:cs typeface="+mn-cs"/>
            </a:rPr>
            <a:t>en respectant les codes couleurs par activités ( à gauche sur le tableau).  Vous pouvez ajouter autant de lignes d'activités que nécessaire. 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fr-FR" sz="1200">
            <a:effectLst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deline FOURNIER" id="{26902459-A3A4-459E-BE60-1B940F8B5EB2}" userId="S::adeline.fournier@auf.org::24ceb924-595d-4561-ae6b-3a146346f692" providerId="AD"/>
</personList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1" dT="2025-09-26T12:47:59.76" personId="{26902459-A3A4-459E-BE60-1B940F8B5EB2}" id="{32717027-F976-4E50-B50F-1AE15757218C}">
    <text xml:space="preserve">Pour les personnel indiquer le taux d’effort
</text>
  </threadedComment>
  <threadedComment ref="B37" dT="2025-09-26T12:47:59.76" personId="{26902459-A3A4-459E-BE60-1B940F8B5EB2}" id="{92ADABEC-E5E5-450E-AE73-AA4E85764E6E}">
    <text xml:space="preserve">Pour les personnel indiquer le taux d’effort
</text>
  </threadedComment>
  <threadedComment ref="B63" dT="2025-09-26T12:47:59.76" personId="{26902459-A3A4-459E-BE60-1B940F8B5EB2}" id="{7B97D28E-253F-4B71-B7E7-392B3C2245C4}">
    <text xml:space="preserve">Pour les personnel indiquer le taux d’effort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H5" dT="2025-09-26T18:16:07.08" personId="{26902459-A3A4-459E-BE60-1B940F8B5EB2}" id="{C0B5AF15-CADC-49D9-AACF-C403644C153F}">
    <text>Si consentement au partage des données personnelles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2E93B-91AC-4E9C-A48D-3790D694EFB6}">
  <dimension ref="A1:Q89"/>
  <sheetViews>
    <sheetView showGridLines="0" tabSelected="1" view="pageBreakPreview" zoomScale="60" zoomScaleNormal="130" workbookViewId="0">
      <selection activeCell="L67" sqref="L67"/>
    </sheetView>
  </sheetViews>
  <sheetFormatPr baseColWidth="10" defaultColWidth="11" defaultRowHeight="15.5"/>
  <cols>
    <col min="1" max="1" width="4.58203125" customWidth="1"/>
    <col min="2" max="2" width="26.83203125" bestFit="1" customWidth="1"/>
    <col min="3" max="3" width="17.25" customWidth="1"/>
    <col min="4" max="7" width="13.25" customWidth="1"/>
    <col min="8" max="8" width="13.25" style="31" customWidth="1"/>
    <col min="9" max="9" width="13.25" customWidth="1"/>
    <col min="11" max="11" width="4.58203125" customWidth="1"/>
    <col min="15" max="15" width="14.58203125" customWidth="1"/>
  </cols>
  <sheetData>
    <row r="1" spans="1:17">
      <c r="A1" s="102"/>
      <c r="B1" s="50"/>
      <c r="C1" s="50"/>
      <c r="D1" s="50"/>
      <c r="E1" s="50"/>
      <c r="F1" s="50"/>
      <c r="G1" s="50"/>
      <c r="H1" s="103"/>
      <c r="I1" s="50"/>
      <c r="J1" s="104"/>
      <c r="K1" s="104"/>
      <c r="L1" s="25" t="s">
        <v>0</v>
      </c>
      <c r="M1" s="23"/>
      <c r="N1" s="23"/>
      <c r="O1" s="127"/>
      <c r="P1" s="128" t="s">
        <v>1</v>
      </c>
      <c r="Q1" s="129" t="s">
        <v>2</v>
      </c>
    </row>
    <row r="2" spans="1:17" ht="23.5">
      <c r="A2" s="105"/>
      <c r="B2" s="149" t="s">
        <v>3</v>
      </c>
      <c r="C2" s="150"/>
      <c r="D2" s="150"/>
      <c r="E2" s="150"/>
      <c r="F2" s="150"/>
      <c r="G2" s="150"/>
      <c r="H2" s="150"/>
      <c r="I2" s="151"/>
      <c r="J2" s="106"/>
      <c r="K2" s="106"/>
      <c r="L2" s="152" t="s">
        <v>4</v>
      </c>
      <c r="M2" s="153"/>
      <c r="N2" s="50"/>
      <c r="O2" s="51" t="str">
        <f>B63</f>
        <v>Salaires et traitements</v>
      </c>
      <c r="P2" s="114">
        <f>SUM(I11,I37,I63)</f>
        <v>0</v>
      </c>
      <c r="Q2" s="118" t="e">
        <f>+P2/$P$7</f>
        <v>#DIV/0!</v>
      </c>
    </row>
    <row r="3" spans="1:17" ht="14.15" customHeight="1">
      <c r="A3" s="105"/>
      <c r="B3" s="130"/>
      <c r="C3" s="130"/>
      <c r="D3" s="130"/>
      <c r="E3" s="130"/>
      <c r="F3" s="130"/>
      <c r="G3" s="130"/>
      <c r="H3" s="130"/>
      <c r="I3" s="130"/>
      <c r="J3" s="106"/>
      <c r="K3" s="106"/>
      <c r="L3" s="154"/>
      <c r="M3" s="155"/>
      <c r="O3" s="52" t="str">
        <f>B68</f>
        <v>Mission / terrain</v>
      </c>
      <c r="P3" s="115">
        <f>SUM(I16,I42,I68)</f>
        <v>0</v>
      </c>
      <c r="Q3" s="119" t="e">
        <f>+P3/$P$7</f>
        <v>#DIV/0!</v>
      </c>
    </row>
    <row r="4" spans="1:17" s="49" customFormat="1">
      <c r="A4" s="107"/>
      <c r="B4" s="131" t="s">
        <v>5</v>
      </c>
      <c r="C4" s="131"/>
      <c r="D4" s="131"/>
      <c r="E4" s="131"/>
      <c r="F4" s="131"/>
      <c r="G4" s="131"/>
      <c r="H4" s="131"/>
      <c r="I4" s="131"/>
      <c r="J4" s="108"/>
      <c r="K4" s="108"/>
      <c r="L4" s="154"/>
      <c r="M4" s="155"/>
      <c r="N4"/>
      <c r="O4" s="52" t="str">
        <f>B73</f>
        <v>Equipement et matériel</v>
      </c>
      <c r="P4" s="115">
        <f>SUM(I21,I47,I73)</f>
        <v>0</v>
      </c>
      <c r="Q4" s="119" t="e">
        <f>+P4/$P$7</f>
        <v>#DIV/0!</v>
      </c>
    </row>
    <row r="5" spans="1:17" s="49" customFormat="1">
      <c r="A5" s="107"/>
      <c r="B5" s="131" t="s">
        <v>6</v>
      </c>
      <c r="C5" s="131" t="s">
        <v>7</v>
      </c>
      <c r="D5" s="131"/>
      <c r="E5" s="131"/>
      <c r="F5" s="131"/>
      <c r="G5" s="131"/>
      <c r="H5" s="131"/>
      <c r="I5" s="131"/>
      <c r="J5" s="108"/>
      <c r="K5" s="108"/>
      <c r="L5" s="154"/>
      <c r="M5" s="155"/>
      <c r="N5"/>
      <c r="O5" s="52" t="str">
        <f>B78</f>
        <v>Service externalisés</v>
      </c>
      <c r="P5" s="115">
        <f>SUM(I26,I52,I78)</f>
        <v>0</v>
      </c>
      <c r="Q5" s="119" t="e">
        <f>+P5/$P$7</f>
        <v>#DIV/0!</v>
      </c>
    </row>
    <row r="6" spans="1:17" s="49" customFormat="1">
      <c r="A6" s="107"/>
      <c r="B6" s="131" t="s">
        <v>8</v>
      </c>
      <c r="C6" s="131" t="s">
        <v>7</v>
      </c>
      <c r="H6" s="57"/>
      <c r="J6" s="108"/>
      <c r="K6" s="108"/>
      <c r="L6" s="156"/>
      <c r="M6" s="157"/>
      <c r="N6" s="54"/>
      <c r="O6" s="55" t="str">
        <f>B83</f>
        <v>Autres couts directs</v>
      </c>
      <c r="P6" s="116">
        <f>SUM(I57,I31,I83)</f>
        <v>0</v>
      </c>
      <c r="Q6" s="120" t="e">
        <f>+P6/$P$7</f>
        <v>#DIV/0!</v>
      </c>
    </row>
    <row r="7" spans="1:17" s="49" customFormat="1">
      <c r="A7" s="107"/>
      <c r="B7" s="131" t="s">
        <v>9</v>
      </c>
      <c r="C7" s="132">
        <f>P9</f>
        <v>0</v>
      </c>
      <c r="H7" s="57"/>
      <c r="J7" s="108"/>
      <c r="K7" s="108"/>
      <c r="L7" s="158" t="s">
        <v>10</v>
      </c>
      <c r="M7" s="159"/>
      <c r="N7" s="159"/>
      <c r="O7" s="159"/>
      <c r="P7" s="117">
        <f>SUM(P2:P6)</f>
        <v>0</v>
      </c>
      <c r="Q7" s="56"/>
    </row>
    <row r="8" spans="1:17" ht="16" thickBot="1">
      <c r="A8" s="105"/>
      <c r="H8" s="109"/>
      <c r="J8" s="106"/>
      <c r="K8" s="106"/>
      <c r="L8" s="160" t="s">
        <v>11</v>
      </c>
      <c r="M8" s="161"/>
      <c r="N8" s="161"/>
      <c r="O8" s="161"/>
      <c r="P8" s="115">
        <f>P7*7%</f>
        <v>0</v>
      </c>
      <c r="Q8" s="53"/>
    </row>
    <row r="9" spans="1:17" s="26" customFormat="1" ht="31">
      <c r="A9" s="110"/>
      <c r="B9" s="34" t="s">
        <v>12</v>
      </c>
      <c r="C9" s="35" t="s">
        <v>13</v>
      </c>
      <c r="D9" s="35" t="s">
        <v>14</v>
      </c>
      <c r="E9" s="35" t="s">
        <v>15</v>
      </c>
      <c r="F9" s="35" t="s">
        <v>14</v>
      </c>
      <c r="G9" s="35" t="s">
        <v>15</v>
      </c>
      <c r="H9" s="36" t="s">
        <v>16</v>
      </c>
      <c r="I9" s="36" t="s">
        <v>17</v>
      </c>
      <c r="J9" s="37" t="s">
        <v>2</v>
      </c>
      <c r="K9" s="111"/>
      <c r="L9" s="162" t="s">
        <v>18</v>
      </c>
      <c r="M9" s="163"/>
      <c r="N9" s="163"/>
      <c r="O9" s="163"/>
      <c r="P9" s="135">
        <f>P7+P8</f>
        <v>0</v>
      </c>
      <c r="Q9" s="136"/>
    </row>
    <row r="10" spans="1:17" s="21" customFormat="1">
      <c r="A10" s="24"/>
      <c r="B10" s="38" t="s">
        <v>19</v>
      </c>
      <c r="C10" s="27" t="s">
        <v>20</v>
      </c>
      <c r="D10" s="27"/>
      <c r="E10" s="27"/>
      <c r="F10" s="27"/>
      <c r="G10" s="27"/>
      <c r="H10" s="58" t="s">
        <v>21</v>
      </c>
      <c r="I10" s="58">
        <f>SUM(I11,I16,I21,I26,I31)</f>
        <v>0</v>
      </c>
      <c r="J10" s="121" t="e">
        <f>I10/$I$88</f>
        <v>#DIV/0!</v>
      </c>
      <c r="K10" s="22"/>
      <c r="L10" s="137" t="s">
        <v>22</v>
      </c>
    </row>
    <row r="11" spans="1:17">
      <c r="A11" s="105"/>
      <c r="B11" s="39" t="s">
        <v>23</v>
      </c>
      <c r="C11" s="28" t="s">
        <v>24</v>
      </c>
      <c r="D11" s="28"/>
      <c r="E11" s="28"/>
      <c r="F11" s="28"/>
      <c r="G11" s="28"/>
      <c r="H11" s="32"/>
      <c r="I11" s="32">
        <f>SUM(I12:I15)</f>
        <v>0</v>
      </c>
      <c r="J11" s="40" t="e">
        <f t="shared" ref="J11:J74" si="0">I11/$I$88</f>
        <v>#DIV/0!</v>
      </c>
      <c r="K11" s="106"/>
    </row>
    <row r="12" spans="1:17" ht="15.65" customHeight="1">
      <c r="A12" s="105"/>
      <c r="B12" s="41" t="s">
        <v>25</v>
      </c>
      <c r="C12" s="29" t="s">
        <v>26</v>
      </c>
      <c r="D12" s="29"/>
      <c r="E12" s="29" t="s">
        <v>27</v>
      </c>
      <c r="F12" s="29"/>
      <c r="G12" s="29" t="s">
        <v>2</v>
      </c>
      <c r="H12" s="33">
        <v>0</v>
      </c>
      <c r="I12" s="33">
        <f>D12*F12/100*H12</f>
        <v>0</v>
      </c>
      <c r="J12" s="42" t="e">
        <f t="shared" si="0"/>
        <v>#DIV/0!</v>
      </c>
      <c r="K12" s="106"/>
      <c r="L12" s="140" t="s">
        <v>28</v>
      </c>
      <c r="M12" s="141"/>
      <c r="N12" s="141"/>
      <c r="O12" s="141"/>
      <c r="P12" s="141"/>
      <c r="Q12" s="142"/>
    </row>
    <row r="13" spans="1:17" ht="15.65" customHeight="1">
      <c r="A13" s="105"/>
      <c r="B13" s="41" t="s">
        <v>29</v>
      </c>
      <c r="C13" s="29" t="s">
        <v>26</v>
      </c>
      <c r="D13" s="29"/>
      <c r="E13" s="29" t="s">
        <v>27</v>
      </c>
      <c r="F13" s="29"/>
      <c r="G13" s="29" t="s">
        <v>2</v>
      </c>
      <c r="H13" s="33">
        <v>0</v>
      </c>
      <c r="I13" s="33">
        <f t="shared" ref="I13:I14" si="1">D13*F13/100*H13</f>
        <v>0</v>
      </c>
      <c r="J13" s="42" t="e">
        <f t="shared" si="0"/>
        <v>#DIV/0!</v>
      </c>
      <c r="K13" s="106"/>
      <c r="L13" s="143"/>
      <c r="M13" s="144"/>
      <c r="N13" s="144"/>
      <c r="O13" s="144"/>
      <c r="P13" s="144"/>
      <c r="Q13" s="145"/>
    </row>
    <row r="14" spans="1:17" ht="15.65" customHeight="1">
      <c r="A14" s="105"/>
      <c r="B14" s="41" t="s">
        <v>30</v>
      </c>
      <c r="C14" s="29" t="s">
        <v>26</v>
      </c>
      <c r="D14" s="29"/>
      <c r="E14" s="29" t="s">
        <v>27</v>
      </c>
      <c r="F14" s="29"/>
      <c r="G14" s="29" t="s">
        <v>2</v>
      </c>
      <c r="H14" s="33">
        <v>0</v>
      </c>
      <c r="I14" s="33">
        <f t="shared" si="1"/>
        <v>0</v>
      </c>
      <c r="J14" s="42" t="e">
        <f t="shared" si="0"/>
        <v>#DIV/0!</v>
      </c>
      <c r="K14" s="106"/>
      <c r="L14" s="143"/>
      <c r="M14" s="144"/>
      <c r="N14" s="144"/>
      <c r="O14" s="144"/>
      <c r="P14" s="144"/>
      <c r="Q14" s="145"/>
    </row>
    <row r="15" spans="1:17" ht="15.65" customHeight="1">
      <c r="A15" s="105"/>
      <c r="B15" s="41" t="s">
        <v>31</v>
      </c>
      <c r="C15" s="29"/>
      <c r="D15" s="29"/>
      <c r="E15" s="29" t="s">
        <v>27</v>
      </c>
      <c r="F15" s="29"/>
      <c r="G15" s="29" t="s">
        <v>2</v>
      </c>
      <c r="H15" s="33">
        <v>1</v>
      </c>
      <c r="I15" s="33">
        <f t="shared" ref="I15" si="2">D15*F15/100*H15</f>
        <v>0</v>
      </c>
      <c r="J15" s="42" t="e">
        <f t="shared" si="0"/>
        <v>#DIV/0!</v>
      </c>
      <c r="K15" s="106"/>
      <c r="L15" s="143"/>
      <c r="M15" s="144"/>
      <c r="N15" s="144"/>
      <c r="O15" s="144"/>
      <c r="P15" s="144"/>
      <c r="Q15" s="145"/>
    </row>
    <row r="16" spans="1:17" ht="15.65" customHeight="1">
      <c r="A16" s="105"/>
      <c r="B16" s="39" t="s">
        <v>32</v>
      </c>
      <c r="C16" s="28" t="s">
        <v>33</v>
      </c>
      <c r="D16" s="28"/>
      <c r="E16" s="28"/>
      <c r="F16" s="28"/>
      <c r="G16" s="28"/>
      <c r="H16" s="32"/>
      <c r="I16" s="32">
        <f>SUM(I17:I20)</f>
        <v>0</v>
      </c>
      <c r="J16" s="40" t="e">
        <f t="shared" si="0"/>
        <v>#DIV/0!</v>
      </c>
      <c r="K16" s="106"/>
      <c r="L16" s="143"/>
      <c r="M16" s="144"/>
      <c r="N16" s="144"/>
      <c r="O16" s="144"/>
      <c r="P16" s="144"/>
      <c r="Q16" s="145"/>
    </row>
    <row r="17" spans="1:17" ht="15.65" customHeight="1">
      <c r="A17" s="105"/>
      <c r="B17" s="41" t="s">
        <v>34</v>
      </c>
      <c r="C17" s="29" t="s">
        <v>20</v>
      </c>
      <c r="D17" s="29"/>
      <c r="E17" s="29" t="s">
        <v>35</v>
      </c>
      <c r="F17" s="29"/>
      <c r="G17" s="29" t="s">
        <v>36</v>
      </c>
      <c r="H17" s="33"/>
      <c r="I17" s="33">
        <f>D17*F17*H17</f>
        <v>0</v>
      </c>
      <c r="J17" s="42" t="e">
        <f t="shared" si="0"/>
        <v>#DIV/0!</v>
      </c>
      <c r="K17" s="106"/>
      <c r="L17" s="143"/>
      <c r="M17" s="144"/>
      <c r="N17" s="144"/>
      <c r="O17" s="144"/>
      <c r="P17" s="144"/>
      <c r="Q17" s="145"/>
    </row>
    <row r="18" spans="1:17" ht="15.65" customHeight="1">
      <c r="A18" s="105"/>
      <c r="B18" s="41" t="s">
        <v>37</v>
      </c>
      <c r="C18" s="29" t="s">
        <v>20</v>
      </c>
      <c r="D18" s="29"/>
      <c r="E18" s="29" t="s">
        <v>38</v>
      </c>
      <c r="F18" s="29"/>
      <c r="G18" s="29" t="s">
        <v>36</v>
      </c>
      <c r="H18" s="33"/>
      <c r="I18" s="33">
        <f t="shared" ref="I18:I34" si="3">D18*F18*H18</f>
        <v>0</v>
      </c>
      <c r="J18" s="42" t="e">
        <f t="shared" si="0"/>
        <v>#DIV/0!</v>
      </c>
      <c r="K18" s="106"/>
      <c r="L18" s="143"/>
      <c r="M18" s="144"/>
      <c r="N18" s="144"/>
      <c r="O18" s="144"/>
      <c r="P18" s="144"/>
      <c r="Q18" s="145"/>
    </row>
    <row r="19" spans="1:17" ht="15.65" customHeight="1">
      <c r="A19" s="105"/>
      <c r="B19" s="41" t="s">
        <v>39</v>
      </c>
      <c r="C19" s="29" t="s">
        <v>20</v>
      </c>
      <c r="D19" s="29"/>
      <c r="E19" s="29" t="s">
        <v>40</v>
      </c>
      <c r="F19" s="29"/>
      <c r="G19" s="29" t="s">
        <v>41</v>
      </c>
      <c r="H19" s="33"/>
      <c r="I19" s="33">
        <f t="shared" si="3"/>
        <v>0</v>
      </c>
      <c r="J19" s="42" t="e">
        <f t="shared" si="0"/>
        <v>#DIV/0!</v>
      </c>
      <c r="K19" s="106"/>
      <c r="L19" s="143"/>
      <c r="M19" s="144"/>
      <c r="N19" s="144"/>
      <c r="O19" s="144"/>
      <c r="P19" s="144"/>
      <c r="Q19" s="145"/>
    </row>
    <row r="20" spans="1:17" ht="15.65" customHeight="1">
      <c r="A20" s="105"/>
      <c r="B20" s="41" t="s">
        <v>31</v>
      </c>
      <c r="C20" s="29"/>
      <c r="D20" s="29"/>
      <c r="E20" s="29"/>
      <c r="F20" s="29"/>
      <c r="G20" s="29"/>
      <c r="H20" s="33"/>
      <c r="I20" s="33">
        <f t="shared" si="3"/>
        <v>0</v>
      </c>
      <c r="J20" s="42" t="e">
        <f t="shared" si="0"/>
        <v>#DIV/0!</v>
      </c>
      <c r="K20" s="106"/>
      <c r="L20" s="143"/>
      <c r="M20" s="144"/>
      <c r="N20" s="144"/>
      <c r="O20" s="144"/>
      <c r="P20" s="144"/>
      <c r="Q20" s="145"/>
    </row>
    <row r="21" spans="1:17" ht="15.65" customHeight="1">
      <c r="A21" s="105"/>
      <c r="B21" s="39" t="s">
        <v>42</v>
      </c>
      <c r="C21" s="28" t="s">
        <v>43</v>
      </c>
      <c r="D21" s="28"/>
      <c r="E21" s="28"/>
      <c r="F21" s="28"/>
      <c r="G21" s="28"/>
      <c r="H21" s="32"/>
      <c r="I21" s="32">
        <f>SUM(I22:I25)</f>
        <v>0</v>
      </c>
      <c r="J21" s="40" t="e">
        <f t="shared" si="0"/>
        <v>#DIV/0!</v>
      </c>
      <c r="K21" s="106"/>
      <c r="L21" s="143"/>
      <c r="M21" s="144"/>
      <c r="N21" s="144"/>
      <c r="O21" s="144"/>
      <c r="P21" s="144"/>
      <c r="Q21" s="145"/>
    </row>
    <row r="22" spans="1:17" ht="15.65" customHeight="1">
      <c r="A22" s="105"/>
      <c r="B22" s="41" t="s">
        <v>44</v>
      </c>
      <c r="C22" s="29" t="s">
        <v>20</v>
      </c>
      <c r="D22" s="29"/>
      <c r="E22" s="29" t="s">
        <v>45</v>
      </c>
      <c r="F22" s="29"/>
      <c r="G22" s="29" t="s">
        <v>46</v>
      </c>
      <c r="H22" s="33"/>
      <c r="I22" s="33">
        <f t="shared" si="3"/>
        <v>0</v>
      </c>
      <c r="J22" s="42" t="e">
        <f t="shared" si="0"/>
        <v>#DIV/0!</v>
      </c>
      <c r="K22" s="106"/>
      <c r="L22" s="143"/>
      <c r="M22" s="144"/>
      <c r="N22" s="144"/>
      <c r="O22" s="144"/>
      <c r="P22" s="144"/>
      <c r="Q22" s="145"/>
    </row>
    <row r="23" spans="1:17" ht="15.65" customHeight="1">
      <c r="A23" s="105"/>
      <c r="B23" s="41" t="s">
        <v>47</v>
      </c>
      <c r="C23" s="29" t="s">
        <v>20</v>
      </c>
      <c r="D23" s="29"/>
      <c r="E23" s="29"/>
      <c r="F23" s="29"/>
      <c r="G23" s="29"/>
      <c r="H23" s="33"/>
      <c r="I23" s="33">
        <f t="shared" si="3"/>
        <v>0</v>
      </c>
      <c r="J23" s="42" t="e">
        <f t="shared" si="0"/>
        <v>#DIV/0!</v>
      </c>
      <c r="K23" s="106"/>
      <c r="L23" s="143"/>
      <c r="M23" s="144"/>
      <c r="N23" s="144"/>
      <c r="O23" s="144"/>
      <c r="P23" s="144"/>
      <c r="Q23" s="145"/>
    </row>
    <row r="24" spans="1:17">
      <c r="A24" s="105"/>
      <c r="B24" s="41" t="s">
        <v>48</v>
      </c>
      <c r="C24" s="29" t="s">
        <v>20</v>
      </c>
      <c r="D24" s="29"/>
      <c r="E24" s="29"/>
      <c r="F24" s="29"/>
      <c r="G24" s="29"/>
      <c r="H24" s="33"/>
      <c r="I24" s="33">
        <f t="shared" si="3"/>
        <v>0</v>
      </c>
      <c r="J24" s="42" t="e">
        <f t="shared" si="0"/>
        <v>#DIV/0!</v>
      </c>
      <c r="K24" s="106"/>
      <c r="L24" s="143"/>
      <c r="M24" s="144"/>
      <c r="N24" s="144"/>
      <c r="O24" s="144"/>
      <c r="P24" s="144"/>
      <c r="Q24" s="145"/>
    </row>
    <row r="25" spans="1:17">
      <c r="A25" s="105"/>
      <c r="B25" s="41" t="s">
        <v>31</v>
      </c>
      <c r="C25" s="29"/>
      <c r="D25" s="29"/>
      <c r="E25" s="29"/>
      <c r="F25" s="29"/>
      <c r="G25" s="29"/>
      <c r="H25" s="33"/>
      <c r="I25" s="33">
        <f t="shared" si="3"/>
        <v>0</v>
      </c>
      <c r="J25" s="42" t="e">
        <f t="shared" si="0"/>
        <v>#DIV/0!</v>
      </c>
      <c r="K25" s="106"/>
      <c r="L25" s="146"/>
      <c r="M25" s="147"/>
      <c r="N25" s="147"/>
      <c r="O25" s="147"/>
      <c r="P25" s="147"/>
      <c r="Q25" s="148"/>
    </row>
    <row r="26" spans="1:17">
      <c r="A26" s="105"/>
      <c r="B26" s="39" t="s">
        <v>49</v>
      </c>
      <c r="C26" s="28" t="s">
        <v>50</v>
      </c>
      <c r="D26" s="28"/>
      <c r="E26" s="28"/>
      <c r="F26" s="28"/>
      <c r="G26" s="28"/>
      <c r="H26" s="32"/>
      <c r="I26" s="32">
        <f>SUM(I27:I30)</f>
        <v>0</v>
      </c>
      <c r="J26" s="40" t="e">
        <f t="shared" si="0"/>
        <v>#DIV/0!</v>
      </c>
      <c r="K26" s="106"/>
      <c r="L26" s="138"/>
      <c r="M26" s="139"/>
      <c r="N26" s="139"/>
      <c r="O26" s="139"/>
      <c r="P26" s="139"/>
      <c r="Q26" s="139"/>
    </row>
    <row r="27" spans="1:17">
      <c r="A27" s="105"/>
      <c r="B27" s="41" t="s">
        <v>51</v>
      </c>
      <c r="C27" s="29" t="s">
        <v>20</v>
      </c>
      <c r="D27" s="29"/>
      <c r="E27" s="29"/>
      <c r="F27" s="29"/>
      <c r="G27" s="29"/>
      <c r="H27" s="33"/>
      <c r="I27" s="33">
        <f t="shared" si="3"/>
        <v>0</v>
      </c>
      <c r="J27" s="42" t="e">
        <f t="shared" si="0"/>
        <v>#DIV/0!</v>
      </c>
      <c r="K27" s="106"/>
      <c r="L27" s="138"/>
      <c r="M27" s="139"/>
      <c r="N27" s="139"/>
      <c r="O27" s="139"/>
      <c r="P27" s="139"/>
      <c r="Q27" s="139"/>
    </row>
    <row r="28" spans="1:17">
      <c r="A28" s="105"/>
      <c r="B28" s="41" t="s">
        <v>52</v>
      </c>
      <c r="C28" s="29" t="s">
        <v>20</v>
      </c>
      <c r="D28" s="29"/>
      <c r="E28" s="29"/>
      <c r="F28" s="29"/>
      <c r="G28" s="29"/>
      <c r="H28" s="33"/>
      <c r="I28" s="33">
        <f t="shared" si="3"/>
        <v>0</v>
      </c>
      <c r="J28" s="42" t="e">
        <f t="shared" si="0"/>
        <v>#DIV/0!</v>
      </c>
      <c r="K28" s="106"/>
      <c r="L28" s="138"/>
      <c r="M28" s="139"/>
      <c r="N28" s="139"/>
      <c r="O28" s="139"/>
      <c r="P28" s="139"/>
      <c r="Q28" s="139"/>
    </row>
    <row r="29" spans="1:17">
      <c r="A29" s="105"/>
      <c r="B29" s="41" t="s">
        <v>53</v>
      </c>
      <c r="C29" s="29" t="s">
        <v>20</v>
      </c>
      <c r="D29" s="29"/>
      <c r="E29" s="29"/>
      <c r="F29" s="29"/>
      <c r="G29" s="29"/>
      <c r="H29" s="33"/>
      <c r="I29" s="33">
        <f t="shared" si="3"/>
        <v>0</v>
      </c>
      <c r="J29" s="42" t="e">
        <f t="shared" si="0"/>
        <v>#DIV/0!</v>
      </c>
      <c r="K29" s="106"/>
    </row>
    <row r="30" spans="1:17">
      <c r="A30" s="105"/>
      <c r="B30" s="41" t="s">
        <v>31</v>
      </c>
      <c r="C30" s="29"/>
      <c r="D30" s="29"/>
      <c r="E30" s="29"/>
      <c r="F30" s="29"/>
      <c r="G30" s="29"/>
      <c r="H30" s="33"/>
      <c r="I30" s="33">
        <f t="shared" si="3"/>
        <v>0</v>
      </c>
      <c r="J30" s="42" t="e">
        <f t="shared" si="0"/>
        <v>#DIV/0!</v>
      </c>
      <c r="K30" s="106"/>
    </row>
    <row r="31" spans="1:17">
      <c r="A31" s="105"/>
      <c r="B31" s="39" t="s">
        <v>54</v>
      </c>
      <c r="C31" s="28"/>
      <c r="D31" s="28"/>
      <c r="E31" s="28"/>
      <c r="F31" s="28"/>
      <c r="G31" s="28"/>
      <c r="H31" s="32"/>
      <c r="I31" s="32">
        <f>SUM(I32:I35)</f>
        <v>0</v>
      </c>
      <c r="J31" s="40" t="e">
        <f t="shared" si="0"/>
        <v>#DIV/0!</v>
      </c>
      <c r="K31" s="106"/>
    </row>
    <row r="32" spans="1:17">
      <c r="A32" s="105"/>
      <c r="B32" s="41" t="s">
        <v>55</v>
      </c>
      <c r="C32" s="29" t="s">
        <v>20</v>
      </c>
      <c r="D32" s="29"/>
      <c r="E32" s="29"/>
      <c r="F32" s="29"/>
      <c r="G32" s="29"/>
      <c r="H32" s="33"/>
      <c r="I32" s="33">
        <f t="shared" si="3"/>
        <v>0</v>
      </c>
      <c r="J32" s="42" t="e">
        <f t="shared" si="0"/>
        <v>#DIV/0!</v>
      </c>
      <c r="K32" s="106"/>
    </row>
    <row r="33" spans="1:11">
      <c r="A33" s="105"/>
      <c r="B33" s="41" t="s">
        <v>56</v>
      </c>
      <c r="C33" s="29" t="s">
        <v>20</v>
      </c>
      <c r="D33" s="29"/>
      <c r="E33" s="29"/>
      <c r="F33" s="29"/>
      <c r="G33" s="29"/>
      <c r="H33" s="33"/>
      <c r="I33" s="33">
        <v>0</v>
      </c>
      <c r="J33" s="42" t="e">
        <f t="shared" si="0"/>
        <v>#DIV/0!</v>
      </c>
      <c r="K33" s="106"/>
    </row>
    <row r="34" spans="1:11">
      <c r="A34" s="105"/>
      <c r="B34" s="41" t="s">
        <v>57</v>
      </c>
      <c r="C34" s="29" t="s">
        <v>20</v>
      </c>
      <c r="D34" s="29"/>
      <c r="E34" s="29"/>
      <c r="F34" s="29"/>
      <c r="G34" s="29"/>
      <c r="H34" s="33"/>
      <c r="I34" s="33">
        <f t="shared" si="3"/>
        <v>0</v>
      </c>
      <c r="J34" s="42" t="e">
        <f t="shared" si="0"/>
        <v>#DIV/0!</v>
      </c>
      <c r="K34" s="106"/>
    </row>
    <row r="35" spans="1:11" ht="16" thickBot="1">
      <c r="A35" s="105"/>
      <c r="B35" s="41" t="s">
        <v>31</v>
      </c>
      <c r="C35" s="29"/>
      <c r="D35" s="29"/>
      <c r="E35" s="29"/>
      <c r="F35" s="29"/>
      <c r="G35" s="29"/>
      <c r="H35" s="33"/>
      <c r="I35" s="33">
        <f t="shared" ref="I35" si="4">D35*F35*H35</f>
        <v>0</v>
      </c>
      <c r="J35" s="42" t="e">
        <f t="shared" si="0"/>
        <v>#DIV/0!</v>
      </c>
      <c r="K35" s="106"/>
    </row>
    <row r="36" spans="1:11" s="21" customFormat="1" ht="16" thickTop="1">
      <c r="A36" s="24"/>
      <c r="B36" s="43" t="s">
        <v>58</v>
      </c>
      <c r="C36" s="30" t="s">
        <v>20</v>
      </c>
      <c r="D36" s="30"/>
      <c r="E36" s="30"/>
      <c r="F36" s="30"/>
      <c r="G36" s="30"/>
      <c r="H36" s="59" t="s">
        <v>59</v>
      </c>
      <c r="I36" s="59">
        <f>SUM(I37,I42,I47,I52,I57)</f>
        <v>0</v>
      </c>
      <c r="J36" s="44" t="e">
        <f t="shared" si="0"/>
        <v>#DIV/0!</v>
      </c>
      <c r="K36" s="22"/>
    </row>
    <row r="37" spans="1:11">
      <c r="A37" s="105"/>
      <c r="B37" s="39" t="s">
        <v>23</v>
      </c>
      <c r="C37" s="28" t="s">
        <v>24</v>
      </c>
      <c r="D37" s="28"/>
      <c r="E37" s="28"/>
      <c r="F37" s="28"/>
      <c r="G37" s="28"/>
      <c r="H37" s="32"/>
      <c r="I37" s="32">
        <f>SUM(I38:I41)</f>
        <v>0</v>
      </c>
      <c r="J37" s="40" t="e">
        <f t="shared" si="0"/>
        <v>#DIV/0!</v>
      </c>
      <c r="K37" s="106"/>
    </row>
    <row r="38" spans="1:11">
      <c r="A38" s="105"/>
      <c r="B38" s="41" t="s">
        <v>25</v>
      </c>
      <c r="C38" s="29" t="s">
        <v>26</v>
      </c>
      <c r="D38" s="29"/>
      <c r="E38" s="29" t="s">
        <v>27</v>
      </c>
      <c r="F38" s="29"/>
      <c r="G38" s="29" t="s">
        <v>2</v>
      </c>
      <c r="H38" s="33">
        <v>0</v>
      </c>
      <c r="I38" s="33">
        <f>D38*F38/100*H38</f>
        <v>0</v>
      </c>
      <c r="J38" s="42" t="e">
        <f t="shared" si="0"/>
        <v>#DIV/0!</v>
      </c>
      <c r="K38" s="106"/>
    </row>
    <row r="39" spans="1:11">
      <c r="A39" s="105"/>
      <c r="B39" s="41" t="s">
        <v>29</v>
      </c>
      <c r="C39" s="29" t="s">
        <v>26</v>
      </c>
      <c r="D39" s="29"/>
      <c r="E39" s="29" t="s">
        <v>27</v>
      </c>
      <c r="F39" s="29"/>
      <c r="G39" s="29" t="s">
        <v>2</v>
      </c>
      <c r="H39" s="33">
        <v>0</v>
      </c>
      <c r="I39" s="33">
        <f t="shared" ref="I39:I41" si="5">D39*F39/100*H39</f>
        <v>0</v>
      </c>
      <c r="J39" s="42" t="e">
        <f t="shared" si="0"/>
        <v>#DIV/0!</v>
      </c>
      <c r="K39" s="106"/>
    </row>
    <row r="40" spans="1:11">
      <c r="A40" s="105"/>
      <c r="B40" s="41" t="s">
        <v>30</v>
      </c>
      <c r="C40" s="29" t="s">
        <v>26</v>
      </c>
      <c r="D40" s="29"/>
      <c r="E40" s="29" t="s">
        <v>27</v>
      </c>
      <c r="F40" s="29"/>
      <c r="G40" s="29" t="s">
        <v>2</v>
      </c>
      <c r="H40" s="33">
        <v>0</v>
      </c>
      <c r="I40" s="33">
        <f t="shared" si="5"/>
        <v>0</v>
      </c>
      <c r="J40" s="42" t="e">
        <f t="shared" si="0"/>
        <v>#DIV/0!</v>
      </c>
      <c r="K40" s="106"/>
    </row>
    <row r="41" spans="1:11">
      <c r="A41" s="105"/>
      <c r="B41" s="41" t="s">
        <v>31</v>
      </c>
      <c r="C41" s="29"/>
      <c r="D41" s="29"/>
      <c r="E41" s="29"/>
      <c r="F41" s="29"/>
      <c r="G41" s="29" t="s">
        <v>2</v>
      </c>
      <c r="H41" s="33"/>
      <c r="I41" s="33">
        <f t="shared" si="5"/>
        <v>0</v>
      </c>
      <c r="J41" s="42" t="e">
        <f t="shared" si="0"/>
        <v>#DIV/0!</v>
      </c>
      <c r="K41" s="106"/>
    </row>
    <row r="42" spans="1:11">
      <c r="A42" s="105"/>
      <c r="B42" s="39" t="s">
        <v>32</v>
      </c>
      <c r="C42" s="28" t="s">
        <v>33</v>
      </c>
      <c r="D42" s="28"/>
      <c r="E42" s="28"/>
      <c r="F42" s="28"/>
      <c r="G42" s="28"/>
      <c r="H42" s="32"/>
      <c r="I42" s="32">
        <f>SUM(I43:I46)</f>
        <v>0</v>
      </c>
      <c r="J42" s="40" t="e">
        <f t="shared" si="0"/>
        <v>#DIV/0!</v>
      </c>
      <c r="K42" s="106"/>
    </row>
    <row r="43" spans="1:11">
      <c r="A43" s="105"/>
      <c r="B43" s="41" t="s">
        <v>34</v>
      </c>
      <c r="C43" s="29" t="s">
        <v>20</v>
      </c>
      <c r="D43" s="29"/>
      <c r="E43" s="29" t="s">
        <v>35</v>
      </c>
      <c r="F43" s="29"/>
      <c r="G43" s="29" t="s">
        <v>36</v>
      </c>
      <c r="H43" s="33"/>
      <c r="I43" s="33">
        <f>D43*F43*H43</f>
        <v>0</v>
      </c>
      <c r="J43" s="42" t="e">
        <f t="shared" si="0"/>
        <v>#DIV/0!</v>
      </c>
      <c r="K43" s="106"/>
    </row>
    <row r="44" spans="1:11">
      <c r="A44" s="105"/>
      <c r="B44" s="41" t="s">
        <v>37</v>
      </c>
      <c r="C44" s="29" t="s">
        <v>20</v>
      </c>
      <c r="D44" s="29"/>
      <c r="E44" s="29" t="s">
        <v>38</v>
      </c>
      <c r="F44" s="29"/>
      <c r="G44" s="29" t="s">
        <v>36</v>
      </c>
      <c r="H44" s="33"/>
      <c r="I44" s="33">
        <f t="shared" ref="I44:I46" si="6">D44*F44*H44</f>
        <v>0</v>
      </c>
      <c r="J44" s="42" t="e">
        <f t="shared" si="0"/>
        <v>#DIV/0!</v>
      </c>
      <c r="K44" s="106"/>
    </row>
    <row r="45" spans="1:11">
      <c r="A45" s="105"/>
      <c r="B45" s="41" t="s">
        <v>39</v>
      </c>
      <c r="C45" s="29" t="s">
        <v>20</v>
      </c>
      <c r="D45" s="29"/>
      <c r="E45" s="29" t="s">
        <v>40</v>
      </c>
      <c r="F45" s="29"/>
      <c r="G45" s="29" t="s">
        <v>41</v>
      </c>
      <c r="H45" s="33"/>
      <c r="I45" s="33">
        <v>0</v>
      </c>
      <c r="J45" s="42" t="e">
        <f t="shared" si="0"/>
        <v>#DIV/0!</v>
      </c>
      <c r="K45" s="106"/>
    </row>
    <row r="46" spans="1:11">
      <c r="A46" s="105"/>
      <c r="B46" s="41" t="s">
        <v>31</v>
      </c>
      <c r="C46" s="29"/>
      <c r="D46" s="29"/>
      <c r="E46" s="29"/>
      <c r="F46" s="29"/>
      <c r="G46" s="29"/>
      <c r="H46" s="33"/>
      <c r="I46" s="33">
        <f t="shared" si="6"/>
        <v>0</v>
      </c>
      <c r="J46" s="42" t="e">
        <f t="shared" si="0"/>
        <v>#DIV/0!</v>
      </c>
      <c r="K46" s="106"/>
    </row>
    <row r="47" spans="1:11">
      <c r="A47" s="105"/>
      <c r="B47" s="39" t="s">
        <v>42</v>
      </c>
      <c r="C47" s="28" t="s">
        <v>43</v>
      </c>
      <c r="D47" s="28"/>
      <c r="E47" s="28"/>
      <c r="F47" s="28"/>
      <c r="G47" s="28"/>
      <c r="H47" s="32"/>
      <c r="I47" s="32">
        <f>SUM(I48:I51)</f>
        <v>0</v>
      </c>
      <c r="J47" s="40" t="e">
        <f t="shared" si="0"/>
        <v>#DIV/0!</v>
      </c>
      <c r="K47" s="106"/>
    </row>
    <row r="48" spans="1:11">
      <c r="A48" s="105"/>
      <c r="B48" s="41" t="s">
        <v>44</v>
      </c>
      <c r="C48" s="29" t="s">
        <v>20</v>
      </c>
      <c r="D48" s="29"/>
      <c r="E48" s="29" t="s">
        <v>45</v>
      </c>
      <c r="F48" s="29"/>
      <c r="G48" s="29" t="s">
        <v>46</v>
      </c>
      <c r="H48" s="33"/>
      <c r="I48" s="33">
        <f t="shared" ref="I48:I51" si="7">D48*F48*H48</f>
        <v>0</v>
      </c>
      <c r="J48" s="42" t="e">
        <f t="shared" si="0"/>
        <v>#DIV/0!</v>
      </c>
      <c r="K48" s="106"/>
    </row>
    <row r="49" spans="1:11">
      <c r="A49" s="105"/>
      <c r="B49" s="41" t="s">
        <v>47</v>
      </c>
      <c r="C49" s="29" t="s">
        <v>20</v>
      </c>
      <c r="D49" s="29"/>
      <c r="E49" s="29"/>
      <c r="F49" s="29"/>
      <c r="G49" s="29"/>
      <c r="H49" s="33"/>
      <c r="I49" s="33">
        <f t="shared" si="7"/>
        <v>0</v>
      </c>
      <c r="J49" s="42" t="e">
        <f t="shared" si="0"/>
        <v>#DIV/0!</v>
      </c>
      <c r="K49" s="106"/>
    </row>
    <row r="50" spans="1:11">
      <c r="A50" s="105"/>
      <c r="B50" s="41" t="s">
        <v>48</v>
      </c>
      <c r="C50" s="29" t="s">
        <v>20</v>
      </c>
      <c r="D50" s="29"/>
      <c r="E50" s="29"/>
      <c r="F50" s="29"/>
      <c r="G50" s="29"/>
      <c r="H50" s="33"/>
      <c r="I50" s="33">
        <f t="shared" si="7"/>
        <v>0</v>
      </c>
      <c r="J50" s="42" t="e">
        <f t="shared" si="0"/>
        <v>#DIV/0!</v>
      </c>
      <c r="K50" s="106"/>
    </row>
    <row r="51" spans="1:11">
      <c r="A51" s="105"/>
      <c r="B51" s="41" t="s">
        <v>31</v>
      </c>
      <c r="C51" s="29"/>
      <c r="D51" s="29"/>
      <c r="E51" s="29"/>
      <c r="F51" s="29"/>
      <c r="G51" s="29"/>
      <c r="H51" s="33"/>
      <c r="I51" s="33">
        <f t="shared" si="7"/>
        <v>0</v>
      </c>
      <c r="J51" s="42" t="e">
        <f t="shared" si="0"/>
        <v>#DIV/0!</v>
      </c>
      <c r="K51" s="106"/>
    </row>
    <row r="52" spans="1:11">
      <c r="A52" s="105"/>
      <c r="B52" s="39" t="s">
        <v>49</v>
      </c>
      <c r="C52" s="28" t="s">
        <v>50</v>
      </c>
      <c r="D52" s="28"/>
      <c r="E52" s="28"/>
      <c r="F52" s="28"/>
      <c r="G52" s="28"/>
      <c r="H52" s="32"/>
      <c r="I52" s="32">
        <f>SUM(I53:I56)</f>
        <v>0</v>
      </c>
      <c r="J52" s="40" t="e">
        <f t="shared" si="0"/>
        <v>#DIV/0!</v>
      </c>
      <c r="K52" s="106"/>
    </row>
    <row r="53" spans="1:11">
      <c r="A53" s="105"/>
      <c r="B53" s="41" t="s">
        <v>51</v>
      </c>
      <c r="C53" s="29" t="s">
        <v>20</v>
      </c>
      <c r="D53" s="29"/>
      <c r="E53" s="29"/>
      <c r="F53" s="29"/>
      <c r="G53" s="29"/>
      <c r="H53" s="33"/>
      <c r="I53" s="33">
        <f t="shared" ref="I53:I56" si="8">D53*F53*H53</f>
        <v>0</v>
      </c>
      <c r="J53" s="42" t="e">
        <f t="shared" si="0"/>
        <v>#DIV/0!</v>
      </c>
      <c r="K53" s="106"/>
    </row>
    <row r="54" spans="1:11">
      <c r="A54" s="105"/>
      <c r="B54" s="41" t="s">
        <v>52</v>
      </c>
      <c r="C54" s="29" t="s">
        <v>20</v>
      </c>
      <c r="D54" s="29"/>
      <c r="E54" s="29"/>
      <c r="F54" s="29"/>
      <c r="G54" s="29"/>
      <c r="H54" s="33"/>
      <c r="I54" s="33">
        <f t="shared" si="8"/>
        <v>0</v>
      </c>
      <c r="J54" s="42" t="e">
        <f t="shared" si="0"/>
        <v>#DIV/0!</v>
      </c>
      <c r="K54" s="106"/>
    </row>
    <row r="55" spans="1:11">
      <c r="A55" s="105"/>
      <c r="B55" s="41" t="s">
        <v>53</v>
      </c>
      <c r="C55" s="29" t="s">
        <v>20</v>
      </c>
      <c r="D55" s="29"/>
      <c r="E55" s="29"/>
      <c r="F55" s="29"/>
      <c r="G55" s="29"/>
      <c r="H55" s="33"/>
      <c r="I55" s="33">
        <f t="shared" si="8"/>
        <v>0</v>
      </c>
      <c r="J55" s="42" t="e">
        <f t="shared" si="0"/>
        <v>#DIV/0!</v>
      </c>
      <c r="K55" s="106"/>
    </row>
    <row r="56" spans="1:11">
      <c r="A56" s="105"/>
      <c r="B56" s="41" t="s">
        <v>31</v>
      </c>
      <c r="C56" s="29"/>
      <c r="D56" s="29"/>
      <c r="E56" s="29"/>
      <c r="F56" s="29"/>
      <c r="G56" s="29"/>
      <c r="H56" s="33"/>
      <c r="I56" s="33">
        <f t="shared" si="8"/>
        <v>0</v>
      </c>
      <c r="J56" s="42" t="e">
        <f t="shared" si="0"/>
        <v>#DIV/0!</v>
      </c>
      <c r="K56" s="106"/>
    </row>
    <row r="57" spans="1:11">
      <c r="A57" s="105"/>
      <c r="B57" s="39" t="s">
        <v>54</v>
      </c>
      <c r="C57" s="28"/>
      <c r="D57" s="28"/>
      <c r="E57" s="28"/>
      <c r="F57" s="28"/>
      <c r="G57" s="28"/>
      <c r="H57" s="32"/>
      <c r="I57" s="32">
        <f>SUM(I58:I61)</f>
        <v>0</v>
      </c>
      <c r="J57" s="40" t="e">
        <f t="shared" si="0"/>
        <v>#DIV/0!</v>
      </c>
      <c r="K57" s="106"/>
    </row>
    <row r="58" spans="1:11">
      <c r="A58" s="105"/>
      <c r="B58" s="41" t="s">
        <v>55</v>
      </c>
      <c r="C58" s="29" t="s">
        <v>20</v>
      </c>
      <c r="D58" s="29"/>
      <c r="E58" s="29"/>
      <c r="F58" s="29"/>
      <c r="G58" s="29"/>
      <c r="H58" s="33"/>
      <c r="I58" s="33">
        <f t="shared" ref="I58:I61" si="9">D58*F58*H58</f>
        <v>0</v>
      </c>
      <c r="J58" s="42" t="e">
        <f t="shared" si="0"/>
        <v>#DIV/0!</v>
      </c>
      <c r="K58" s="106"/>
    </row>
    <row r="59" spans="1:11">
      <c r="A59" s="105"/>
      <c r="B59" s="41" t="s">
        <v>56</v>
      </c>
      <c r="C59" s="29" t="s">
        <v>20</v>
      </c>
      <c r="D59" s="29"/>
      <c r="E59" s="29"/>
      <c r="F59" s="29"/>
      <c r="G59" s="29"/>
      <c r="H59" s="33"/>
      <c r="I59" s="33">
        <f t="shared" si="9"/>
        <v>0</v>
      </c>
      <c r="J59" s="42" t="e">
        <f t="shared" si="0"/>
        <v>#DIV/0!</v>
      </c>
      <c r="K59" s="106"/>
    </row>
    <row r="60" spans="1:11">
      <c r="A60" s="105"/>
      <c r="B60" s="41" t="s">
        <v>57</v>
      </c>
      <c r="C60" s="29" t="s">
        <v>20</v>
      </c>
      <c r="D60" s="29"/>
      <c r="E60" s="29"/>
      <c r="F60" s="29"/>
      <c r="G60" s="29"/>
      <c r="H60" s="33"/>
      <c r="I60" s="33">
        <v>0</v>
      </c>
      <c r="J60" s="42" t="e">
        <f t="shared" si="0"/>
        <v>#DIV/0!</v>
      </c>
      <c r="K60" s="106"/>
    </row>
    <row r="61" spans="1:11" ht="16" thickBot="1">
      <c r="A61" s="105"/>
      <c r="B61" s="41" t="s">
        <v>31</v>
      </c>
      <c r="C61" s="29"/>
      <c r="D61" s="29"/>
      <c r="E61" s="29"/>
      <c r="F61" s="29"/>
      <c r="G61" s="29"/>
      <c r="H61" s="33"/>
      <c r="I61" s="33">
        <f t="shared" si="9"/>
        <v>0</v>
      </c>
      <c r="J61" s="42" t="e">
        <f t="shared" si="0"/>
        <v>#DIV/0!</v>
      </c>
      <c r="K61" s="106"/>
    </row>
    <row r="62" spans="1:11" ht="16" thickTop="1">
      <c r="A62" s="105"/>
      <c r="B62" s="43" t="s">
        <v>60</v>
      </c>
      <c r="C62" s="30" t="s">
        <v>20</v>
      </c>
      <c r="D62" s="30"/>
      <c r="E62" s="30"/>
      <c r="F62" s="30"/>
      <c r="G62" s="30"/>
      <c r="H62" s="59" t="s">
        <v>61</v>
      </c>
      <c r="I62" s="59">
        <f>SUM(I63,I68,I73,I78,I83)</f>
        <v>0</v>
      </c>
      <c r="J62" s="44" t="e">
        <f t="shared" si="0"/>
        <v>#DIV/0!</v>
      </c>
      <c r="K62" s="106"/>
    </row>
    <row r="63" spans="1:11">
      <c r="A63" s="105"/>
      <c r="B63" s="39" t="s">
        <v>23</v>
      </c>
      <c r="C63" s="28" t="s">
        <v>24</v>
      </c>
      <c r="D63" s="28"/>
      <c r="E63" s="28"/>
      <c r="F63" s="28"/>
      <c r="G63" s="28"/>
      <c r="H63" s="32"/>
      <c r="I63" s="32">
        <f>SUM(I64:I67)</f>
        <v>0</v>
      </c>
      <c r="J63" s="40" t="e">
        <f t="shared" si="0"/>
        <v>#DIV/0!</v>
      </c>
      <c r="K63" s="106"/>
    </row>
    <row r="64" spans="1:11">
      <c r="A64" s="105"/>
      <c r="B64" s="41" t="s">
        <v>25</v>
      </c>
      <c r="C64" s="29" t="s">
        <v>26</v>
      </c>
      <c r="D64" s="29"/>
      <c r="E64" s="29" t="s">
        <v>27</v>
      </c>
      <c r="F64" s="29"/>
      <c r="G64" s="29" t="s">
        <v>2</v>
      </c>
      <c r="H64" s="33">
        <v>0</v>
      </c>
      <c r="I64" s="33">
        <f>D64*F64/100*H64</f>
        <v>0</v>
      </c>
      <c r="J64" s="42" t="e">
        <f t="shared" si="0"/>
        <v>#DIV/0!</v>
      </c>
      <c r="K64" s="106"/>
    </row>
    <row r="65" spans="1:11">
      <c r="A65" s="105"/>
      <c r="B65" s="41" t="s">
        <v>29</v>
      </c>
      <c r="C65" s="29" t="s">
        <v>26</v>
      </c>
      <c r="D65" s="29"/>
      <c r="E65" s="29" t="s">
        <v>27</v>
      </c>
      <c r="F65" s="29"/>
      <c r="G65" s="29" t="s">
        <v>2</v>
      </c>
      <c r="H65" s="33">
        <v>0</v>
      </c>
      <c r="I65" s="33">
        <f t="shared" ref="I65:I67" si="10">D65*F65/100*H65</f>
        <v>0</v>
      </c>
      <c r="J65" s="42" t="e">
        <f t="shared" si="0"/>
        <v>#DIV/0!</v>
      </c>
      <c r="K65" s="106"/>
    </row>
    <row r="66" spans="1:11">
      <c r="A66" s="105"/>
      <c r="B66" s="41" t="s">
        <v>30</v>
      </c>
      <c r="C66" s="29" t="s">
        <v>26</v>
      </c>
      <c r="D66" s="29"/>
      <c r="E66" s="29" t="s">
        <v>27</v>
      </c>
      <c r="F66" s="29"/>
      <c r="G66" s="29" t="s">
        <v>2</v>
      </c>
      <c r="H66" s="33">
        <v>0</v>
      </c>
      <c r="I66" s="33">
        <f t="shared" si="10"/>
        <v>0</v>
      </c>
      <c r="J66" s="42" t="e">
        <f t="shared" si="0"/>
        <v>#DIV/0!</v>
      </c>
      <c r="K66" s="106"/>
    </row>
    <row r="67" spans="1:11">
      <c r="A67" s="105"/>
      <c r="B67" s="41" t="s">
        <v>31</v>
      </c>
      <c r="C67" s="29"/>
      <c r="D67" s="29"/>
      <c r="E67" s="29"/>
      <c r="F67" s="29"/>
      <c r="G67" s="29" t="s">
        <v>2</v>
      </c>
      <c r="H67" s="33">
        <v>1</v>
      </c>
      <c r="I67" s="33">
        <f t="shared" si="10"/>
        <v>0</v>
      </c>
      <c r="J67" s="42" t="e">
        <f t="shared" si="0"/>
        <v>#DIV/0!</v>
      </c>
      <c r="K67" s="106"/>
    </row>
    <row r="68" spans="1:11">
      <c r="A68" s="105"/>
      <c r="B68" s="39" t="s">
        <v>32</v>
      </c>
      <c r="C68" s="28" t="s">
        <v>33</v>
      </c>
      <c r="D68" s="28"/>
      <c r="E68" s="28"/>
      <c r="F68" s="28"/>
      <c r="G68" s="28"/>
      <c r="H68" s="32"/>
      <c r="I68" s="32">
        <f>SUM(I69:I72)</f>
        <v>0</v>
      </c>
      <c r="J68" s="40" t="e">
        <f t="shared" si="0"/>
        <v>#DIV/0!</v>
      </c>
      <c r="K68" s="106"/>
    </row>
    <row r="69" spans="1:11">
      <c r="A69" s="105"/>
      <c r="B69" s="41" t="s">
        <v>34</v>
      </c>
      <c r="C69" s="29" t="s">
        <v>20</v>
      </c>
      <c r="D69" s="29"/>
      <c r="E69" s="29" t="s">
        <v>35</v>
      </c>
      <c r="F69" s="29"/>
      <c r="G69" s="29" t="s">
        <v>36</v>
      </c>
      <c r="H69" s="33"/>
      <c r="I69" s="33">
        <f>D69*F69*H69</f>
        <v>0</v>
      </c>
      <c r="J69" s="42" t="e">
        <f t="shared" si="0"/>
        <v>#DIV/0!</v>
      </c>
      <c r="K69" s="106"/>
    </row>
    <row r="70" spans="1:11">
      <c r="A70" s="105"/>
      <c r="B70" s="41" t="s">
        <v>37</v>
      </c>
      <c r="C70" s="29" t="s">
        <v>20</v>
      </c>
      <c r="D70" s="29"/>
      <c r="E70" s="29" t="s">
        <v>38</v>
      </c>
      <c r="F70" s="29"/>
      <c r="G70" s="29" t="s">
        <v>36</v>
      </c>
      <c r="H70" s="33"/>
      <c r="I70" s="33">
        <f t="shared" ref="I70:I72" si="11">D70*F70*H70</f>
        <v>0</v>
      </c>
      <c r="J70" s="42" t="e">
        <f t="shared" si="0"/>
        <v>#DIV/0!</v>
      </c>
      <c r="K70" s="106"/>
    </row>
    <row r="71" spans="1:11">
      <c r="A71" s="105"/>
      <c r="B71" s="41" t="s">
        <v>39</v>
      </c>
      <c r="C71" s="29" t="s">
        <v>20</v>
      </c>
      <c r="D71" s="29"/>
      <c r="E71" s="29" t="s">
        <v>40</v>
      </c>
      <c r="F71" s="29"/>
      <c r="G71" s="29" t="s">
        <v>41</v>
      </c>
      <c r="H71" s="33"/>
      <c r="I71" s="33">
        <f t="shared" si="11"/>
        <v>0</v>
      </c>
      <c r="J71" s="42" t="e">
        <f t="shared" si="0"/>
        <v>#DIV/0!</v>
      </c>
      <c r="K71" s="106"/>
    </row>
    <row r="72" spans="1:11">
      <c r="A72" s="105"/>
      <c r="B72" s="41" t="s">
        <v>31</v>
      </c>
      <c r="C72" s="29"/>
      <c r="D72" s="29"/>
      <c r="E72" s="29"/>
      <c r="F72" s="29"/>
      <c r="G72" s="29"/>
      <c r="H72" s="33"/>
      <c r="I72" s="33">
        <f t="shared" si="11"/>
        <v>0</v>
      </c>
      <c r="J72" s="42" t="e">
        <f t="shared" si="0"/>
        <v>#DIV/0!</v>
      </c>
      <c r="K72" s="106"/>
    </row>
    <row r="73" spans="1:11">
      <c r="A73" s="105"/>
      <c r="B73" s="39" t="s">
        <v>42</v>
      </c>
      <c r="C73" s="28" t="s">
        <v>43</v>
      </c>
      <c r="D73" s="28"/>
      <c r="E73" s="28"/>
      <c r="F73" s="28"/>
      <c r="G73" s="28"/>
      <c r="H73" s="32"/>
      <c r="I73" s="32">
        <f>SUM(I74:I77)</f>
        <v>0</v>
      </c>
      <c r="J73" s="40" t="e">
        <f t="shared" si="0"/>
        <v>#DIV/0!</v>
      </c>
      <c r="K73" s="106"/>
    </row>
    <row r="74" spans="1:11">
      <c r="A74" s="105"/>
      <c r="B74" s="41" t="s">
        <v>44</v>
      </c>
      <c r="C74" s="29" t="s">
        <v>20</v>
      </c>
      <c r="D74" s="29"/>
      <c r="E74" s="29" t="s">
        <v>45</v>
      </c>
      <c r="F74" s="29"/>
      <c r="G74" s="29" t="s">
        <v>46</v>
      </c>
      <c r="H74" s="33"/>
      <c r="I74" s="33">
        <f t="shared" ref="I74:I77" si="12">D74*F74*H74</f>
        <v>0</v>
      </c>
      <c r="J74" s="42" t="e">
        <f t="shared" si="0"/>
        <v>#DIV/0!</v>
      </c>
      <c r="K74" s="106"/>
    </row>
    <row r="75" spans="1:11">
      <c r="A75" s="105"/>
      <c r="B75" s="41" t="s">
        <v>47</v>
      </c>
      <c r="C75" s="29" t="s">
        <v>20</v>
      </c>
      <c r="D75" s="29"/>
      <c r="E75" s="29"/>
      <c r="F75" s="29"/>
      <c r="G75" s="29"/>
      <c r="H75" s="33"/>
      <c r="I75" s="33">
        <f t="shared" si="12"/>
        <v>0</v>
      </c>
      <c r="J75" s="42" t="e">
        <f t="shared" ref="J75:J88" si="13">I75/$I$88</f>
        <v>#DIV/0!</v>
      </c>
      <c r="K75" s="106"/>
    </row>
    <row r="76" spans="1:11">
      <c r="A76" s="105"/>
      <c r="B76" s="41" t="s">
        <v>48</v>
      </c>
      <c r="C76" s="29" t="s">
        <v>20</v>
      </c>
      <c r="D76" s="29"/>
      <c r="E76" s="29"/>
      <c r="F76" s="29"/>
      <c r="G76" s="29"/>
      <c r="H76" s="33"/>
      <c r="I76" s="33">
        <v>0</v>
      </c>
      <c r="J76" s="42" t="e">
        <f t="shared" si="13"/>
        <v>#DIV/0!</v>
      </c>
      <c r="K76" s="106"/>
    </row>
    <row r="77" spans="1:11">
      <c r="A77" s="105"/>
      <c r="B77" s="41" t="s">
        <v>31</v>
      </c>
      <c r="C77" s="29"/>
      <c r="D77" s="29"/>
      <c r="E77" s="29"/>
      <c r="F77" s="29"/>
      <c r="G77" s="29"/>
      <c r="H77" s="33"/>
      <c r="I77" s="33">
        <f t="shared" si="12"/>
        <v>0</v>
      </c>
      <c r="J77" s="42" t="e">
        <f t="shared" si="13"/>
        <v>#DIV/0!</v>
      </c>
      <c r="K77" s="106"/>
    </row>
    <row r="78" spans="1:11">
      <c r="A78" s="105"/>
      <c r="B78" s="39" t="s">
        <v>49</v>
      </c>
      <c r="C78" s="28" t="s">
        <v>50</v>
      </c>
      <c r="D78" s="28"/>
      <c r="E78" s="28"/>
      <c r="F78" s="28"/>
      <c r="G78" s="28"/>
      <c r="H78" s="32"/>
      <c r="I78" s="32">
        <f>SUM(I79:I82)</f>
        <v>0</v>
      </c>
      <c r="J78" s="40" t="e">
        <f t="shared" si="13"/>
        <v>#DIV/0!</v>
      </c>
      <c r="K78" s="106"/>
    </row>
    <row r="79" spans="1:11">
      <c r="A79" s="105"/>
      <c r="B79" s="41" t="s">
        <v>51</v>
      </c>
      <c r="C79" s="29" t="s">
        <v>20</v>
      </c>
      <c r="D79" s="29"/>
      <c r="E79" s="29"/>
      <c r="F79" s="29"/>
      <c r="G79" s="29"/>
      <c r="H79" s="33"/>
      <c r="I79" s="33">
        <f t="shared" ref="I79:I82" si="14">D79*F79*H79</f>
        <v>0</v>
      </c>
      <c r="J79" s="42" t="e">
        <f t="shared" si="13"/>
        <v>#DIV/0!</v>
      </c>
      <c r="K79" s="106"/>
    </row>
    <row r="80" spans="1:11">
      <c r="A80" s="105"/>
      <c r="B80" s="41" t="s">
        <v>52</v>
      </c>
      <c r="C80" s="29" t="s">
        <v>20</v>
      </c>
      <c r="D80" s="29"/>
      <c r="E80" s="29"/>
      <c r="F80" s="29"/>
      <c r="G80" s="29"/>
      <c r="H80" s="33"/>
      <c r="I80" s="33">
        <f t="shared" si="14"/>
        <v>0</v>
      </c>
      <c r="J80" s="42" t="e">
        <f t="shared" si="13"/>
        <v>#DIV/0!</v>
      </c>
      <c r="K80" s="106"/>
    </row>
    <row r="81" spans="1:11">
      <c r="A81" s="105"/>
      <c r="B81" s="41" t="s">
        <v>53</v>
      </c>
      <c r="C81" s="29" t="s">
        <v>20</v>
      </c>
      <c r="D81" s="29"/>
      <c r="E81" s="29"/>
      <c r="F81" s="29"/>
      <c r="G81" s="29"/>
      <c r="H81" s="33"/>
      <c r="I81" s="33">
        <f t="shared" si="14"/>
        <v>0</v>
      </c>
      <c r="J81" s="42" t="e">
        <f t="shared" si="13"/>
        <v>#DIV/0!</v>
      </c>
      <c r="K81" s="106"/>
    </row>
    <row r="82" spans="1:11">
      <c r="A82" s="105"/>
      <c r="B82" s="41" t="s">
        <v>31</v>
      </c>
      <c r="C82" s="29"/>
      <c r="D82" s="29"/>
      <c r="E82" s="29"/>
      <c r="F82" s="29"/>
      <c r="G82" s="29"/>
      <c r="H82" s="33"/>
      <c r="I82" s="33">
        <f t="shared" si="14"/>
        <v>0</v>
      </c>
      <c r="J82" s="42" t="e">
        <f t="shared" si="13"/>
        <v>#DIV/0!</v>
      </c>
      <c r="K82" s="106"/>
    </row>
    <row r="83" spans="1:11">
      <c r="A83" s="105"/>
      <c r="B83" s="39" t="s">
        <v>54</v>
      </c>
      <c r="C83" s="28"/>
      <c r="D83" s="28"/>
      <c r="E83" s="28"/>
      <c r="F83" s="28"/>
      <c r="G83" s="28"/>
      <c r="H83" s="32"/>
      <c r="I83" s="32">
        <f>SUM(I84:I87)</f>
        <v>0</v>
      </c>
      <c r="J83" s="40" t="e">
        <f t="shared" si="13"/>
        <v>#DIV/0!</v>
      </c>
      <c r="K83" s="106"/>
    </row>
    <row r="84" spans="1:11">
      <c r="A84" s="105"/>
      <c r="B84" s="41" t="s">
        <v>55</v>
      </c>
      <c r="C84" s="29" t="s">
        <v>20</v>
      </c>
      <c r="D84" s="29"/>
      <c r="E84" s="29"/>
      <c r="F84" s="29"/>
      <c r="G84" s="29"/>
      <c r="H84" s="33"/>
      <c r="I84" s="33">
        <f t="shared" ref="I84:I87" si="15">D84*F84*H84</f>
        <v>0</v>
      </c>
      <c r="J84" s="42" t="e">
        <f t="shared" si="13"/>
        <v>#DIV/0!</v>
      </c>
      <c r="K84" s="106"/>
    </row>
    <row r="85" spans="1:11">
      <c r="A85" s="105"/>
      <c r="B85" s="41" t="s">
        <v>56</v>
      </c>
      <c r="C85" s="29" t="s">
        <v>20</v>
      </c>
      <c r="D85" s="29"/>
      <c r="E85" s="29"/>
      <c r="F85" s="29"/>
      <c r="G85" s="29"/>
      <c r="H85" s="33"/>
      <c r="I85" s="33">
        <f t="shared" si="15"/>
        <v>0</v>
      </c>
      <c r="J85" s="42" t="e">
        <f t="shared" si="13"/>
        <v>#DIV/0!</v>
      </c>
      <c r="K85" s="106"/>
    </row>
    <row r="86" spans="1:11">
      <c r="A86" s="105"/>
      <c r="B86" s="41" t="s">
        <v>57</v>
      </c>
      <c r="C86" s="29" t="s">
        <v>20</v>
      </c>
      <c r="D86" s="29"/>
      <c r="E86" s="29"/>
      <c r="F86" s="29"/>
      <c r="G86" s="29"/>
      <c r="H86" s="33"/>
      <c r="I86" s="33">
        <f t="shared" si="15"/>
        <v>0</v>
      </c>
      <c r="J86" s="42" t="e">
        <f t="shared" si="13"/>
        <v>#DIV/0!</v>
      </c>
      <c r="K86" s="106"/>
    </row>
    <row r="87" spans="1:11" ht="16" thickBot="1">
      <c r="A87" s="105"/>
      <c r="B87" s="45" t="s">
        <v>31</v>
      </c>
      <c r="C87" s="46"/>
      <c r="D87" s="46"/>
      <c r="E87" s="46"/>
      <c r="F87" s="46"/>
      <c r="G87" s="46"/>
      <c r="H87" s="47"/>
      <c r="I87" s="47">
        <f t="shared" si="15"/>
        <v>0</v>
      </c>
      <c r="J87" s="48" t="e">
        <f t="shared" si="13"/>
        <v>#DIV/0!</v>
      </c>
      <c r="K87" s="106"/>
    </row>
    <row r="88" spans="1:11" ht="16" thickBot="1">
      <c r="A88" s="105"/>
      <c r="G88" s="122"/>
      <c r="H88" s="123" t="s">
        <v>62</v>
      </c>
      <c r="I88" s="124">
        <f>+SUM(I10:I87)/3</f>
        <v>0</v>
      </c>
      <c r="J88" s="125" t="e">
        <f t="shared" si="13"/>
        <v>#DIV/0!</v>
      </c>
      <c r="K88" s="106"/>
    </row>
    <row r="89" spans="1:11" ht="16" thickTop="1">
      <c r="A89" s="112"/>
      <c r="B89" s="54"/>
      <c r="C89" s="54"/>
      <c r="D89" s="54"/>
      <c r="E89" s="54"/>
      <c r="F89" s="54"/>
      <c r="G89" s="54"/>
      <c r="H89" s="133"/>
      <c r="I89" s="134"/>
      <c r="J89" s="126"/>
      <c r="K89" s="113"/>
    </row>
  </sheetData>
  <mergeCells count="6">
    <mergeCell ref="L12:Q25"/>
    <mergeCell ref="B2:I2"/>
    <mergeCell ref="L2:M6"/>
    <mergeCell ref="L7:O7"/>
    <mergeCell ref="L8:O8"/>
    <mergeCell ref="L9:O9"/>
  </mergeCells>
  <phoneticPr fontId="9" type="noConversion"/>
  <pageMargins left="0.7" right="0.7" top="0.75" bottom="0.75" header="0.3" footer="0.3"/>
  <pageSetup paperSize="9" scale="51" orientation="portrait" r:id="rId1"/>
  <colBreaks count="1" manualBreakCount="1">
    <brk id="11" max="88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O19"/>
  <sheetViews>
    <sheetView topLeftCell="A12" zoomScale="140" zoomScaleNormal="93" zoomScalePageLayoutView="93" workbookViewId="0">
      <selection activeCell="B14" sqref="B14"/>
    </sheetView>
  </sheetViews>
  <sheetFormatPr baseColWidth="10" defaultColWidth="11" defaultRowHeight="15.5" outlineLevelCol="2"/>
  <cols>
    <col min="1" max="1" width="9.08203125" style="4" customWidth="1"/>
    <col min="2" max="2" width="83.5" style="3" customWidth="1"/>
    <col min="3" max="3" width="58.83203125" style="2" customWidth="1" outlineLevel="2"/>
    <col min="4" max="15" width="5.58203125" customWidth="1"/>
  </cols>
  <sheetData>
    <row r="2" spans="1:15">
      <c r="B2" s="164"/>
    </row>
    <row r="3" spans="1:15">
      <c r="B3" s="164"/>
    </row>
    <row r="5" spans="1:15" ht="16" thickBot="1"/>
    <row r="6" spans="1:15" ht="16" thickBot="1">
      <c r="D6" s="168" t="s">
        <v>63</v>
      </c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70"/>
    </row>
    <row r="7" spans="1:15" ht="16" customHeight="1">
      <c r="A7" s="17"/>
      <c r="B7" s="18" t="s">
        <v>64</v>
      </c>
      <c r="C7" s="165"/>
      <c r="D7" s="173" t="s">
        <v>65</v>
      </c>
      <c r="E7" s="173"/>
      <c r="F7" s="173"/>
      <c r="G7" s="175" t="s">
        <v>66</v>
      </c>
      <c r="H7" s="175"/>
      <c r="I7" s="175"/>
      <c r="J7" s="177" t="s">
        <v>67</v>
      </c>
      <c r="K7" s="177"/>
      <c r="L7" s="177"/>
      <c r="M7" s="179" t="s">
        <v>68</v>
      </c>
      <c r="N7" s="179"/>
      <c r="O7" s="179"/>
    </row>
    <row r="8" spans="1:15" ht="16" customHeight="1">
      <c r="A8" s="17"/>
      <c r="B8" s="18" t="s">
        <v>69</v>
      </c>
      <c r="C8" s="166"/>
      <c r="D8" s="174"/>
      <c r="E8" s="174"/>
      <c r="F8" s="174"/>
      <c r="G8" s="176"/>
      <c r="H8" s="176"/>
      <c r="I8" s="176"/>
      <c r="J8" s="178"/>
      <c r="K8" s="178"/>
      <c r="L8" s="178"/>
      <c r="M8" s="180"/>
      <c r="N8" s="180"/>
      <c r="O8" s="180"/>
    </row>
    <row r="9" spans="1:15" ht="17.149999999999999" customHeight="1">
      <c r="A9" s="171" t="s">
        <v>70</v>
      </c>
      <c r="B9" s="172"/>
      <c r="C9" s="167"/>
      <c r="D9" s="16" t="s">
        <v>71</v>
      </c>
      <c r="E9" s="16" t="s">
        <v>72</v>
      </c>
      <c r="F9" s="16" t="s">
        <v>73</v>
      </c>
      <c r="G9" s="15" t="s">
        <v>74</v>
      </c>
      <c r="H9" s="15" t="s">
        <v>75</v>
      </c>
      <c r="I9" s="15" t="s">
        <v>76</v>
      </c>
      <c r="J9" s="16" t="s">
        <v>77</v>
      </c>
      <c r="K9" s="16" t="s">
        <v>78</v>
      </c>
      <c r="L9" s="16" t="s">
        <v>79</v>
      </c>
      <c r="M9" s="15" t="s">
        <v>80</v>
      </c>
      <c r="N9" s="15" t="s">
        <v>81</v>
      </c>
      <c r="O9" s="15" t="s">
        <v>82</v>
      </c>
    </row>
    <row r="10" spans="1:15" ht="45" customHeight="1">
      <c r="A10" s="14" t="s">
        <v>83</v>
      </c>
      <c r="B10" s="20" t="s">
        <v>84</v>
      </c>
      <c r="C10" s="9" t="s">
        <v>85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45" customHeight="1">
      <c r="A11" s="13" t="s">
        <v>86</v>
      </c>
      <c r="B11" s="20" t="s">
        <v>84</v>
      </c>
      <c r="C11" s="9" t="s">
        <v>85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ht="45" customHeight="1">
      <c r="A12" s="10" t="s">
        <v>87</v>
      </c>
      <c r="B12" s="20" t="s">
        <v>84</v>
      </c>
      <c r="C12" s="9" t="s">
        <v>85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spans="1:15" ht="45" customHeight="1">
      <c r="A13" s="5" t="s">
        <v>88</v>
      </c>
      <c r="B13" s="20" t="s">
        <v>84</v>
      </c>
      <c r="C13" s="9" t="s">
        <v>85</v>
      </c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spans="1:15" ht="45" customHeight="1">
      <c r="A14" s="12" t="s">
        <v>89</v>
      </c>
      <c r="B14" s="20" t="s">
        <v>84</v>
      </c>
      <c r="C14" s="9" t="s">
        <v>85</v>
      </c>
      <c r="D14" s="19"/>
      <c r="E14" s="19"/>
      <c r="F14" s="7"/>
      <c r="G14" s="6"/>
      <c r="H14" s="6"/>
      <c r="I14" s="6"/>
      <c r="J14" s="19"/>
      <c r="K14" s="19"/>
      <c r="L14" s="7"/>
      <c r="M14" s="6"/>
      <c r="N14" s="6"/>
      <c r="O14" s="6"/>
    </row>
    <row r="15" spans="1:15" ht="45" customHeight="1">
      <c r="A15" s="11" t="s">
        <v>90</v>
      </c>
      <c r="B15" s="20" t="s">
        <v>84</v>
      </c>
      <c r="C15" s="9" t="s">
        <v>85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  <row r="16" spans="1:15" ht="45" customHeight="1">
      <c r="A16" s="10" t="s">
        <v>91</v>
      </c>
      <c r="B16" s="20" t="s">
        <v>84</v>
      </c>
      <c r="C16" s="9" t="s">
        <v>85</v>
      </c>
      <c r="D16" s="19"/>
      <c r="E16" s="19"/>
      <c r="F16" s="7"/>
      <c r="G16" s="6"/>
      <c r="H16" s="6"/>
      <c r="I16" s="6"/>
      <c r="J16" s="19"/>
      <c r="K16" s="19"/>
      <c r="L16" s="7"/>
      <c r="M16" s="6"/>
      <c r="N16" s="6"/>
      <c r="O16" s="6"/>
    </row>
    <row r="17" spans="1:15" ht="45" customHeight="1">
      <c r="A17" s="8" t="s">
        <v>92</v>
      </c>
      <c r="B17" s="20" t="s">
        <v>84</v>
      </c>
      <c r="C17" s="9" t="s">
        <v>85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 spans="1:15" ht="45" customHeight="1">
      <c r="A18" s="5" t="s">
        <v>93</v>
      </c>
      <c r="B18" s="20" t="s">
        <v>84</v>
      </c>
      <c r="C18" s="9" t="s">
        <v>85</v>
      </c>
      <c r="D18" s="19"/>
      <c r="E18" s="19"/>
      <c r="F18" s="7"/>
      <c r="G18" s="6"/>
      <c r="H18" s="6"/>
      <c r="I18" s="6"/>
      <c r="J18" s="19"/>
      <c r="K18" s="19"/>
      <c r="L18" s="7"/>
      <c r="M18" s="6"/>
      <c r="N18" s="6"/>
      <c r="O18" s="6"/>
    </row>
    <row r="19" spans="1:15">
      <c r="A19"/>
      <c r="B19"/>
    </row>
  </sheetData>
  <mergeCells count="8">
    <mergeCell ref="B2:B3"/>
    <mergeCell ref="C7:C9"/>
    <mergeCell ref="D6:O6"/>
    <mergeCell ref="A9:B9"/>
    <mergeCell ref="D7:F8"/>
    <mergeCell ref="G7:I8"/>
    <mergeCell ref="J7:L8"/>
    <mergeCell ref="M7:O8"/>
  </mergeCells>
  <phoneticPr fontId="9" type="noConversion"/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5FDC4-5514-4DC2-B12C-E01B2C973A15}">
  <dimension ref="B1:J19"/>
  <sheetViews>
    <sheetView workbookViewId="0">
      <selection activeCell="B1" sqref="B1"/>
    </sheetView>
  </sheetViews>
  <sheetFormatPr baseColWidth="10" defaultColWidth="11" defaultRowHeight="15.5"/>
  <cols>
    <col min="2" max="10" width="20.5" customWidth="1"/>
  </cols>
  <sheetData>
    <row r="1" spans="2:10" ht="23.5">
      <c r="B1" s="149" t="s">
        <v>94</v>
      </c>
      <c r="C1" s="150"/>
      <c r="D1" s="150"/>
      <c r="E1" s="150"/>
      <c r="F1" s="150"/>
      <c r="G1" s="150"/>
      <c r="H1" s="150"/>
      <c r="I1" s="150"/>
      <c r="J1" s="151"/>
    </row>
    <row r="2" spans="2:10" ht="16" thickBot="1"/>
    <row r="3" spans="2:10">
      <c r="B3" s="63" t="s">
        <v>95</v>
      </c>
      <c r="C3" s="63" t="s">
        <v>13</v>
      </c>
      <c r="D3" s="63" t="s">
        <v>96</v>
      </c>
      <c r="E3" s="63" t="s">
        <v>97</v>
      </c>
      <c r="F3" s="63" t="s">
        <v>98</v>
      </c>
      <c r="G3" s="63" t="s">
        <v>99</v>
      </c>
      <c r="H3" s="63" t="s">
        <v>100</v>
      </c>
      <c r="I3" s="63" t="s">
        <v>101</v>
      </c>
      <c r="J3" s="64" t="s">
        <v>102</v>
      </c>
    </row>
    <row r="4" spans="2:10">
      <c r="B4" s="29"/>
      <c r="C4" s="29"/>
      <c r="D4" s="29"/>
      <c r="E4" s="29"/>
      <c r="F4" s="29"/>
      <c r="G4" s="29"/>
      <c r="H4" s="29"/>
      <c r="I4" s="29"/>
      <c r="J4" s="61"/>
    </row>
    <row r="5" spans="2:10">
      <c r="B5" s="29"/>
      <c r="C5" s="29"/>
      <c r="D5" s="29"/>
      <c r="E5" s="29"/>
      <c r="F5" s="29"/>
      <c r="G5" s="29"/>
      <c r="H5" s="29"/>
      <c r="I5" s="29"/>
      <c r="J5" s="61"/>
    </row>
    <row r="6" spans="2:10">
      <c r="B6" s="29"/>
      <c r="C6" s="29"/>
      <c r="D6" s="29"/>
      <c r="E6" s="29"/>
      <c r="F6" s="29"/>
      <c r="G6" s="29"/>
      <c r="H6" s="29"/>
      <c r="I6" s="29"/>
      <c r="J6" s="61"/>
    </row>
    <row r="7" spans="2:10">
      <c r="B7" s="29"/>
      <c r="C7" s="29"/>
      <c r="D7" s="29"/>
      <c r="E7" s="29"/>
      <c r="F7" s="29"/>
      <c r="G7" s="29"/>
      <c r="H7" s="29"/>
      <c r="I7" s="29"/>
      <c r="J7" s="61"/>
    </row>
    <row r="8" spans="2:10">
      <c r="B8" s="29"/>
      <c r="C8" s="29"/>
      <c r="D8" s="29"/>
      <c r="E8" s="29"/>
      <c r="F8" s="29"/>
      <c r="G8" s="29"/>
      <c r="H8" s="29"/>
      <c r="I8" s="29"/>
      <c r="J8" s="61"/>
    </row>
    <row r="9" spans="2:10">
      <c r="B9" s="29"/>
      <c r="C9" s="29"/>
      <c r="D9" s="29"/>
      <c r="E9" s="29"/>
      <c r="F9" s="29"/>
      <c r="G9" s="29"/>
      <c r="H9" s="29"/>
      <c r="I9" s="29"/>
      <c r="J9" s="61"/>
    </row>
    <row r="10" spans="2:10">
      <c r="B10" s="29"/>
      <c r="C10" s="29"/>
      <c r="D10" s="29"/>
      <c r="E10" s="29"/>
      <c r="F10" s="29"/>
      <c r="G10" s="29"/>
      <c r="H10" s="29"/>
      <c r="I10" s="29"/>
      <c r="J10" s="61"/>
    </row>
    <row r="11" spans="2:10">
      <c r="B11" s="29"/>
      <c r="C11" s="29"/>
      <c r="D11" s="29"/>
      <c r="E11" s="29"/>
      <c r="F11" s="29"/>
      <c r="G11" s="29"/>
      <c r="H11" s="29"/>
      <c r="I11" s="29"/>
      <c r="J11" s="61"/>
    </row>
    <row r="12" spans="2:10">
      <c r="B12" s="29"/>
      <c r="C12" s="29"/>
      <c r="D12" s="29"/>
      <c r="E12" s="29"/>
      <c r="F12" s="29"/>
      <c r="G12" s="29"/>
      <c r="H12" s="29"/>
      <c r="I12" s="29"/>
      <c r="J12" s="61"/>
    </row>
    <row r="13" spans="2:10">
      <c r="B13" s="29"/>
      <c r="C13" s="29"/>
      <c r="D13" s="29"/>
      <c r="E13" s="29"/>
      <c r="F13" s="29"/>
      <c r="G13" s="29"/>
      <c r="H13" s="29"/>
      <c r="I13" s="29"/>
      <c r="J13" s="61"/>
    </row>
    <row r="14" spans="2:10">
      <c r="B14" s="29"/>
      <c r="C14" s="29"/>
      <c r="D14" s="29"/>
      <c r="E14" s="29"/>
      <c r="F14" s="29"/>
      <c r="G14" s="29"/>
      <c r="H14" s="29"/>
      <c r="I14" s="29"/>
      <c r="J14" s="61"/>
    </row>
    <row r="15" spans="2:10">
      <c r="B15" s="29"/>
      <c r="C15" s="29"/>
      <c r="D15" s="29"/>
      <c r="E15" s="29"/>
      <c r="F15" s="29"/>
      <c r="G15" s="29"/>
      <c r="H15" s="29"/>
      <c r="I15" s="29"/>
      <c r="J15" s="61"/>
    </row>
    <row r="16" spans="2:10">
      <c r="B16" s="29"/>
      <c r="C16" s="29"/>
      <c r="D16" s="29"/>
      <c r="E16" s="29"/>
      <c r="F16" s="29"/>
      <c r="G16" s="29"/>
      <c r="H16" s="29"/>
      <c r="I16" s="29"/>
      <c r="J16" s="61"/>
    </row>
    <row r="17" spans="2:10">
      <c r="B17" s="29"/>
      <c r="C17" s="29"/>
      <c r="D17" s="29"/>
      <c r="E17" s="29"/>
      <c r="F17" s="29"/>
      <c r="G17" s="29"/>
      <c r="H17" s="29"/>
      <c r="I17" s="29"/>
      <c r="J17" s="61"/>
    </row>
    <row r="18" spans="2:10">
      <c r="B18" s="29"/>
      <c r="C18" s="29"/>
      <c r="D18" s="29"/>
      <c r="E18" s="29"/>
      <c r="F18" s="29"/>
      <c r="G18" s="29"/>
      <c r="H18" s="29"/>
      <c r="I18" s="29"/>
      <c r="J18" s="61"/>
    </row>
    <row r="19" spans="2:10" ht="16" thickBot="1">
      <c r="B19" s="46"/>
      <c r="C19" s="46"/>
      <c r="D19" s="46"/>
      <c r="E19" s="46"/>
      <c r="F19" s="46"/>
      <c r="G19" s="46"/>
      <c r="H19" s="46"/>
      <c r="I19" s="46"/>
      <c r="J19" s="62"/>
    </row>
  </sheetData>
  <mergeCells count="1">
    <mergeCell ref="B1:J1"/>
  </mergeCells>
  <dataValidations count="1">
    <dataValidation type="list" allowBlank="1" showInputMessage="1" showErrorMessage="1" sqref="I5:I19" xr:uid="{A24A3669-727F-4897-BC58-33D6F49758B7}">
      <formula1>O5:O5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236A8D3-0B12-42A8-9A1B-7965C399F529}">
          <x14:formula1>
            <xm:f>Feuil5!A1:A4</xm:f>
          </x14:formula1>
          <xm:sqref>I4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BF8FE-BBCC-7440-A92C-03A799576763}">
  <dimension ref="A2:J11"/>
  <sheetViews>
    <sheetView showGridLines="0" workbookViewId="0">
      <selection activeCell="H5" sqref="H5"/>
    </sheetView>
  </sheetViews>
  <sheetFormatPr baseColWidth="10" defaultColWidth="36.08203125" defaultRowHeight="15.5"/>
  <cols>
    <col min="1" max="1" width="8.83203125" customWidth="1"/>
    <col min="7" max="7" width="14.75" bestFit="1" customWidth="1"/>
    <col min="8" max="8" width="40.08203125" customWidth="1"/>
    <col min="9" max="9" width="22.33203125" customWidth="1"/>
  </cols>
  <sheetData>
    <row r="2" spans="1:10" ht="23.5">
      <c r="B2" s="149" t="s">
        <v>103</v>
      </c>
      <c r="C2" s="150"/>
      <c r="D2" s="150"/>
      <c r="E2" s="150"/>
      <c r="F2" s="150"/>
      <c r="G2" s="150"/>
      <c r="H2" s="151"/>
      <c r="I2" s="87"/>
      <c r="J2" s="87"/>
    </row>
    <row r="5" spans="1:10" s="91" customFormat="1" ht="32.15" customHeight="1">
      <c r="B5" s="88" t="s">
        <v>104</v>
      </c>
      <c r="C5" s="88" t="s">
        <v>105</v>
      </c>
      <c r="D5" s="88" t="s">
        <v>106</v>
      </c>
      <c r="E5" s="88" t="s">
        <v>107</v>
      </c>
      <c r="F5" s="88" t="s">
        <v>108</v>
      </c>
      <c r="G5" s="89" t="s">
        <v>109</v>
      </c>
      <c r="H5" s="90" t="s">
        <v>110</v>
      </c>
      <c r="I5"/>
    </row>
    <row r="6" spans="1:10">
      <c r="A6" s="1">
        <v>1</v>
      </c>
      <c r="B6" s="92"/>
      <c r="C6" s="92"/>
      <c r="D6" s="93"/>
      <c r="E6" s="92"/>
      <c r="F6" s="92"/>
      <c r="G6" s="92"/>
      <c r="H6" s="94"/>
    </row>
    <row r="7" spans="1:10">
      <c r="A7" s="1">
        <v>2</v>
      </c>
      <c r="B7" s="95"/>
      <c r="C7" s="92"/>
      <c r="D7" s="96"/>
      <c r="E7" s="92"/>
      <c r="F7" s="92"/>
      <c r="G7" s="92"/>
      <c r="H7" s="97"/>
    </row>
    <row r="8" spans="1:10">
      <c r="A8" s="1">
        <v>3</v>
      </c>
      <c r="B8" s="92"/>
      <c r="C8" s="92"/>
      <c r="D8" s="96"/>
      <c r="E8" s="92"/>
      <c r="F8" s="92"/>
      <c r="G8" s="92"/>
      <c r="H8" s="97"/>
    </row>
    <row r="9" spans="1:10">
      <c r="A9" s="1">
        <v>4</v>
      </c>
      <c r="B9" s="92"/>
      <c r="C9" s="92"/>
      <c r="D9" s="96"/>
      <c r="E9" s="92"/>
      <c r="F9" s="92"/>
      <c r="G9" s="92"/>
      <c r="H9" s="98"/>
    </row>
    <row r="10" spans="1:10">
      <c r="A10" s="1">
        <v>5</v>
      </c>
      <c r="B10" s="92"/>
      <c r="C10" s="92"/>
      <c r="D10" s="96"/>
      <c r="E10" s="92"/>
      <c r="F10" s="92"/>
      <c r="G10" s="92"/>
      <c r="H10" s="98"/>
    </row>
    <row r="11" spans="1:10">
      <c r="A11" s="1">
        <v>6</v>
      </c>
      <c r="B11" s="99"/>
      <c r="C11" s="99"/>
      <c r="D11" s="100"/>
      <c r="E11" s="99"/>
      <c r="F11" s="99"/>
      <c r="G11" s="99"/>
      <c r="H11" s="101"/>
    </row>
  </sheetData>
  <mergeCells count="1">
    <mergeCell ref="B2:H2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5B3C9-6936-4F8C-813B-E895D9A39A13}">
  <dimension ref="A1:D12"/>
  <sheetViews>
    <sheetView topLeftCell="A2" workbookViewId="0">
      <selection activeCell="I54" sqref="I53:I54"/>
    </sheetView>
  </sheetViews>
  <sheetFormatPr baseColWidth="10" defaultColWidth="11" defaultRowHeight="15.5"/>
  <sheetData>
    <row r="1" spans="1:4">
      <c r="A1" t="s">
        <v>111</v>
      </c>
      <c r="D1" t="s">
        <v>112</v>
      </c>
    </row>
    <row r="2" spans="1:4">
      <c r="A2" t="s">
        <v>113</v>
      </c>
      <c r="D2" t="s">
        <v>114</v>
      </c>
    </row>
    <row r="3" spans="1:4">
      <c r="A3" t="s">
        <v>115</v>
      </c>
      <c r="D3" t="s">
        <v>116</v>
      </c>
    </row>
    <row r="4" spans="1:4">
      <c r="A4" t="s">
        <v>117</v>
      </c>
      <c r="D4" t="s">
        <v>118</v>
      </c>
    </row>
    <row r="5" spans="1:4">
      <c r="D5" t="s">
        <v>119</v>
      </c>
    </row>
    <row r="6" spans="1:4">
      <c r="D6" t="s">
        <v>120</v>
      </c>
    </row>
    <row r="7" spans="1:4">
      <c r="D7" t="s">
        <v>121</v>
      </c>
    </row>
    <row r="8" spans="1:4">
      <c r="D8" t="s">
        <v>122</v>
      </c>
    </row>
    <row r="9" spans="1:4">
      <c r="D9" t="s">
        <v>123</v>
      </c>
    </row>
    <row r="10" spans="1:4">
      <c r="D10" t="s">
        <v>124</v>
      </c>
    </row>
    <row r="11" spans="1:4">
      <c r="D11" t="s">
        <v>125</v>
      </c>
    </row>
    <row r="12" spans="1:4">
      <c r="D12" t="s">
        <v>126</v>
      </c>
    </row>
  </sheetData>
  <phoneticPr fontId="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338A4-6982-4E04-908F-FEBEEFB28B0A}">
  <dimension ref="A1:H45"/>
  <sheetViews>
    <sheetView zoomScaleNormal="100" workbookViewId="0">
      <selection activeCell="G16" sqref="G16"/>
    </sheetView>
  </sheetViews>
  <sheetFormatPr baseColWidth="10" defaultColWidth="8" defaultRowHeight="14.5"/>
  <cols>
    <col min="1" max="1" width="8" style="60"/>
    <col min="2" max="2" width="7.83203125" style="60" bestFit="1" customWidth="1"/>
    <col min="3" max="3" width="32.08203125" style="60" customWidth="1"/>
    <col min="4" max="4" width="9.25" style="60" bestFit="1" customWidth="1"/>
    <col min="5" max="5" width="11.75" style="60" bestFit="1" customWidth="1"/>
    <col min="6" max="6" width="17.83203125" style="60" bestFit="1" customWidth="1"/>
    <col min="7" max="7" width="36.58203125" style="60" customWidth="1"/>
    <col min="8" max="16384" width="8" style="60"/>
  </cols>
  <sheetData>
    <row r="1" spans="1:8">
      <c r="A1" s="74"/>
      <c r="B1" s="75"/>
      <c r="C1" s="75"/>
      <c r="D1" s="75"/>
      <c r="E1" s="75"/>
      <c r="F1" s="75"/>
      <c r="G1" s="75"/>
      <c r="H1" s="76"/>
    </row>
    <row r="2" spans="1:8" ht="15.65" customHeight="1">
      <c r="A2" s="77"/>
      <c r="B2" s="181" t="s">
        <v>127</v>
      </c>
      <c r="C2" s="182"/>
      <c r="D2" s="182"/>
      <c r="E2" s="182"/>
      <c r="F2" s="182"/>
      <c r="G2" s="183"/>
      <c r="H2" s="78"/>
    </row>
    <row r="3" spans="1:8" ht="21">
      <c r="A3" s="77"/>
      <c r="B3" s="60" t="s">
        <v>128</v>
      </c>
      <c r="C3" s="79" t="s">
        <v>112</v>
      </c>
      <c r="D3" s="80"/>
      <c r="H3" s="78"/>
    </row>
    <row r="4" spans="1:8">
      <c r="A4" s="77"/>
      <c r="B4" s="60" t="s">
        <v>129</v>
      </c>
      <c r="H4" s="78"/>
    </row>
    <row r="5" spans="1:8">
      <c r="A5" s="77"/>
      <c r="B5" s="60" t="s">
        <v>130</v>
      </c>
      <c r="C5" s="60" t="e">
        <f>VLOOKUP($C$4,'Liste équipe'!$B$6:$I$11,2,0)</f>
        <v>#N/A</v>
      </c>
      <c r="H5" s="78"/>
    </row>
    <row r="6" spans="1:8">
      <c r="A6" s="77"/>
      <c r="B6" s="60" t="s">
        <v>131</v>
      </c>
      <c r="C6" s="60" t="e">
        <f>VLOOKUP($C$4,'Liste équipe'!$B$6:$I$11,5,0)</f>
        <v>#N/A</v>
      </c>
      <c r="H6" s="78"/>
    </row>
    <row r="7" spans="1:8" ht="15" thickBot="1">
      <c r="A7" s="77"/>
      <c r="D7" s="184" t="s">
        <v>132</v>
      </c>
      <c r="E7" s="184"/>
      <c r="H7" s="78"/>
    </row>
    <row r="8" spans="1:8" ht="16" thickTop="1">
      <c r="A8" s="77"/>
      <c r="B8" s="65" t="s">
        <v>133</v>
      </c>
      <c r="C8" s="66" t="s">
        <v>134</v>
      </c>
      <c r="D8" s="66" t="s">
        <v>135</v>
      </c>
      <c r="E8" s="66" t="s">
        <v>136</v>
      </c>
      <c r="F8" s="66" t="s">
        <v>137</v>
      </c>
      <c r="G8" s="67" t="s">
        <v>138</v>
      </c>
      <c r="H8" s="78"/>
    </row>
    <row r="9" spans="1:8">
      <c r="A9" s="77"/>
      <c r="B9" s="68">
        <v>1</v>
      </c>
      <c r="C9" s="69"/>
      <c r="D9" s="69"/>
      <c r="E9" s="69"/>
      <c r="F9" s="69">
        <f t="shared" ref="F9:F39" si="0">E9-D9</f>
        <v>0</v>
      </c>
      <c r="G9" s="70"/>
      <c r="H9" s="78"/>
    </row>
    <row r="10" spans="1:8">
      <c r="A10" s="77"/>
      <c r="B10" s="68">
        <v>2</v>
      </c>
      <c r="C10" s="69"/>
      <c r="D10" s="69"/>
      <c r="E10" s="69"/>
      <c r="F10" s="69">
        <f t="shared" si="0"/>
        <v>0</v>
      </c>
      <c r="G10" s="70"/>
      <c r="H10" s="78"/>
    </row>
    <row r="11" spans="1:8">
      <c r="A11" s="77"/>
      <c r="B11" s="68">
        <v>3</v>
      </c>
      <c r="C11" s="69"/>
      <c r="D11" s="69"/>
      <c r="E11" s="69"/>
      <c r="F11" s="69">
        <f t="shared" si="0"/>
        <v>0</v>
      </c>
      <c r="G11" s="70"/>
      <c r="H11" s="78"/>
    </row>
    <row r="12" spans="1:8">
      <c r="A12" s="77"/>
      <c r="B12" s="68">
        <v>4</v>
      </c>
      <c r="C12" s="69"/>
      <c r="D12" s="69"/>
      <c r="E12" s="69"/>
      <c r="F12" s="69">
        <f t="shared" si="0"/>
        <v>0</v>
      </c>
      <c r="G12" s="70"/>
      <c r="H12" s="78"/>
    </row>
    <row r="13" spans="1:8">
      <c r="A13" s="77"/>
      <c r="B13" s="68">
        <v>5</v>
      </c>
      <c r="C13" s="69"/>
      <c r="D13" s="69"/>
      <c r="E13" s="69"/>
      <c r="F13" s="69">
        <f t="shared" si="0"/>
        <v>0</v>
      </c>
      <c r="G13" s="70"/>
      <c r="H13" s="78"/>
    </row>
    <row r="14" spans="1:8">
      <c r="A14" s="77"/>
      <c r="B14" s="68">
        <v>6</v>
      </c>
      <c r="C14" s="69"/>
      <c r="D14" s="69"/>
      <c r="E14" s="69"/>
      <c r="F14" s="69">
        <f t="shared" si="0"/>
        <v>0</v>
      </c>
      <c r="G14" s="70"/>
      <c r="H14" s="78"/>
    </row>
    <row r="15" spans="1:8">
      <c r="A15" s="77"/>
      <c r="B15" s="68">
        <v>7</v>
      </c>
      <c r="C15" s="69"/>
      <c r="D15" s="69"/>
      <c r="E15" s="69"/>
      <c r="F15" s="69">
        <f t="shared" si="0"/>
        <v>0</v>
      </c>
      <c r="G15" s="70"/>
      <c r="H15" s="78"/>
    </row>
    <row r="16" spans="1:8">
      <c r="A16" s="77"/>
      <c r="B16" s="68">
        <v>8</v>
      </c>
      <c r="C16" s="69"/>
      <c r="D16" s="69"/>
      <c r="E16" s="69"/>
      <c r="F16" s="69">
        <f t="shared" si="0"/>
        <v>0</v>
      </c>
      <c r="G16" s="70"/>
      <c r="H16" s="78"/>
    </row>
    <row r="17" spans="1:8">
      <c r="A17" s="77"/>
      <c r="B17" s="68">
        <v>9</v>
      </c>
      <c r="C17" s="69"/>
      <c r="D17" s="69"/>
      <c r="E17" s="69"/>
      <c r="F17" s="69">
        <f t="shared" si="0"/>
        <v>0</v>
      </c>
      <c r="G17" s="70"/>
      <c r="H17" s="78"/>
    </row>
    <row r="18" spans="1:8">
      <c r="A18" s="77"/>
      <c r="B18" s="68">
        <v>10</v>
      </c>
      <c r="C18" s="69"/>
      <c r="D18" s="69"/>
      <c r="E18" s="69"/>
      <c r="F18" s="69">
        <f t="shared" si="0"/>
        <v>0</v>
      </c>
      <c r="G18" s="70"/>
      <c r="H18" s="78"/>
    </row>
    <row r="19" spans="1:8">
      <c r="A19" s="77"/>
      <c r="B19" s="68">
        <v>11</v>
      </c>
      <c r="C19" s="69"/>
      <c r="D19" s="69"/>
      <c r="E19" s="69"/>
      <c r="F19" s="69">
        <f t="shared" si="0"/>
        <v>0</v>
      </c>
      <c r="G19" s="70"/>
      <c r="H19" s="78"/>
    </row>
    <row r="20" spans="1:8">
      <c r="A20" s="77"/>
      <c r="B20" s="68">
        <v>12</v>
      </c>
      <c r="C20" s="69"/>
      <c r="D20" s="69"/>
      <c r="E20" s="69"/>
      <c r="F20" s="69">
        <f t="shared" si="0"/>
        <v>0</v>
      </c>
      <c r="G20" s="70"/>
      <c r="H20" s="78"/>
    </row>
    <row r="21" spans="1:8">
      <c r="A21" s="77"/>
      <c r="B21" s="68">
        <v>13</v>
      </c>
      <c r="C21" s="69"/>
      <c r="D21" s="69"/>
      <c r="E21" s="69"/>
      <c r="F21" s="69">
        <f t="shared" si="0"/>
        <v>0</v>
      </c>
      <c r="G21" s="70"/>
      <c r="H21" s="78"/>
    </row>
    <row r="22" spans="1:8">
      <c r="A22" s="77"/>
      <c r="B22" s="68">
        <v>14</v>
      </c>
      <c r="C22" s="69"/>
      <c r="D22" s="69"/>
      <c r="E22" s="69"/>
      <c r="F22" s="69">
        <f t="shared" si="0"/>
        <v>0</v>
      </c>
      <c r="G22" s="70"/>
      <c r="H22" s="78"/>
    </row>
    <row r="23" spans="1:8">
      <c r="A23" s="77"/>
      <c r="B23" s="68">
        <v>15</v>
      </c>
      <c r="C23" s="69"/>
      <c r="D23" s="69"/>
      <c r="E23" s="69"/>
      <c r="F23" s="69">
        <f t="shared" si="0"/>
        <v>0</v>
      </c>
      <c r="G23" s="70"/>
      <c r="H23" s="78"/>
    </row>
    <row r="24" spans="1:8">
      <c r="A24" s="77"/>
      <c r="B24" s="68">
        <v>16</v>
      </c>
      <c r="C24" s="69"/>
      <c r="D24" s="69"/>
      <c r="E24" s="69"/>
      <c r="F24" s="69">
        <f t="shared" si="0"/>
        <v>0</v>
      </c>
      <c r="G24" s="70"/>
      <c r="H24" s="78"/>
    </row>
    <row r="25" spans="1:8">
      <c r="A25" s="77"/>
      <c r="B25" s="68">
        <v>17</v>
      </c>
      <c r="C25" s="69"/>
      <c r="D25" s="69"/>
      <c r="E25" s="69"/>
      <c r="F25" s="69">
        <f t="shared" si="0"/>
        <v>0</v>
      </c>
      <c r="G25" s="70"/>
      <c r="H25" s="78"/>
    </row>
    <row r="26" spans="1:8">
      <c r="A26" s="77"/>
      <c r="B26" s="68">
        <v>18</v>
      </c>
      <c r="C26" s="69"/>
      <c r="D26" s="69"/>
      <c r="E26" s="69"/>
      <c r="F26" s="69">
        <f t="shared" si="0"/>
        <v>0</v>
      </c>
      <c r="G26" s="70"/>
      <c r="H26" s="78"/>
    </row>
    <row r="27" spans="1:8">
      <c r="A27" s="77"/>
      <c r="B27" s="68">
        <v>19</v>
      </c>
      <c r="C27" s="69"/>
      <c r="D27" s="69"/>
      <c r="E27" s="69"/>
      <c r="F27" s="69">
        <f t="shared" si="0"/>
        <v>0</v>
      </c>
      <c r="G27" s="70"/>
      <c r="H27" s="78"/>
    </row>
    <row r="28" spans="1:8">
      <c r="A28" s="77"/>
      <c r="B28" s="68">
        <v>20</v>
      </c>
      <c r="C28" s="69"/>
      <c r="D28" s="69"/>
      <c r="E28" s="69"/>
      <c r="F28" s="69">
        <f t="shared" si="0"/>
        <v>0</v>
      </c>
      <c r="G28" s="70"/>
      <c r="H28" s="78"/>
    </row>
    <row r="29" spans="1:8">
      <c r="A29" s="77"/>
      <c r="B29" s="68">
        <v>21</v>
      </c>
      <c r="C29" s="69"/>
      <c r="D29" s="69"/>
      <c r="E29" s="69"/>
      <c r="F29" s="69">
        <f t="shared" si="0"/>
        <v>0</v>
      </c>
      <c r="G29" s="70"/>
      <c r="H29" s="78"/>
    </row>
    <row r="30" spans="1:8">
      <c r="A30" s="77"/>
      <c r="B30" s="68">
        <v>22</v>
      </c>
      <c r="C30" s="69"/>
      <c r="D30" s="69"/>
      <c r="E30" s="69"/>
      <c r="F30" s="69">
        <f t="shared" si="0"/>
        <v>0</v>
      </c>
      <c r="G30" s="70"/>
      <c r="H30" s="78"/>
    </row>
    <row r="31" spans="1:8">
      <c r="A31" s="77"/>
      <c r="B31" s="68">
        <v>23</v>
      </c>
      <c r="C31" s="69"/>
      <c r="D31" s="69"/>
      <c r="E31" s="69"/>
      <c r="F31" s="69">
        <f t="shared" si="0"/>
        <v>0</v>
      </c>
      <c r="G31" s="70"/>
      <c r="H31" s="78"/>
    </row>
    <row r="32" spans="1:8">
      <c r="A32" s="77"/>
      <c r="B32" s="68">
        <v>24</v>
      </c>
      <c r="C32" s="69"/>
      <c r="D32" s="69"/>
      <c r="E32" s="69"/>
      <c r="F32" s="69">
        <f t="shared" si="0"/>
        <v>0</v>
      </c>
      <c r="G32" s="70"/>
      <c r="H32" s="78"/>
    </row>
    <row r="33" spans="1:8">
      <c r="A33" s="77"/>
      <c r="B33" s="68">
        <v>25</v>
      </c>
      <c r="C33" s="69"/>
      <c r="D33" s="69"/>
      <c r="E33" s="69"/>
      <c r="F33" s="69">
        <f t="shared" si="0"/>
        <v>0</v>
      </c>
      <c r="G33" s="70"/>
      <c r="H33" s="78"/>
    </row>
    <row r="34" spans="1:8">
      <c r="A34" s="77"/>
      <c r="B34" s="68">
        <v>26</v>
      </c>
      <c r="C34" s="69"/>
      <c r="D34" s="69"/>
      <c r="E34" s="69"/>
      <c r="F34" s="69">
        <f t="shared" si="0"/>
        <v>0</v>
      </c>
      <c r="G34" s="70"/>
      <c r="H34" s="78"/>
    </row>
    <row r="35" spans="1:8">
      <c r="A35" s="77"/>
      <c r="B35" s="68">
        <v>27</v>
      </c>
      <c r="C35" s="69"/>
      <c r="D35" s="69"/>
      <c r="E35" s="69"/>
      <c r="F35" s="69">
        <f t="shared" si="0"/>
        <v>0</v>
      </c>
      <c r="G35" s="70"/>
      <c r="H35" s="78"/>
    </row>
    <row r="36" spans="1:8">
      <c r="A36" s="77"/>
      <c r="B36" s="68">
        <v>28</v>
      </c>
      <c r="C36" s="69"/>
      <c r="D36" s="69"/>
      <c r="E36" s="69"/>
      <c r="F36" s="69">
        <f t="shared" si="0"/>
        <v>0</v>
      </c>
      <c r="G36" s="70"/>
      <c r="H36" s="78"/>
    </row>
    <row r="37" spans="1:8">
      <c r="A37" s="77"/>
      <c r="B37" s="68">
        <v>29</v>
      </c>
      <c r="C37" s="69"/>
      <c r="D37" s="69"/>
      <c r="E37" s="69"/>
      <c r="F37" s="69">
        <f t="shared" si="0"/>
        <v>0</v>
      </c>
      <c r="G37" s="70"/>
      <c r="H37" s="78"/>
    </row>
    <row r="38" spans="1:8">
      <c r="A38" s="77"/>
      <c r="B38" s="68">
        <v>30</v>
      </c>
      <c r="C38" s="69"/>
      <c r="D38" s="69"/>
      <c r="E38" s="69"/>
      <c r="F38" s="69">
        <f t="shared" si="0"/>
        <v>0</v>
      </c>
      <c r="G38" s="70"/>
      <c r="H38" s="78"/>
    </row>
    <row r="39" spans="1:8" ht="15" thickBot="1">
      <c r="A39" s="77"/>
      <c r="B39" s="71">
        <v>31</v>
      </c>
      <c r="C39" s="72"/>
      <c r="D39" s="72"/>
      <c r="E39" s="72"/>
      <c r="F39" s="72">
        <f t="shared" si="0"/>
        <v>0</v>
      </c>
      <c r="G39" s="73"/>
      <c r="H39" s="78"/>
    </row>
    <row r="40" spans="1:8" ht="15" thickTop="1">
      <c r="A40" s="77"/>
      <c r="B40" s="81"/>
      <c r="C40" s="82" t="s">
        <v>139</v>
      </c>
      <c r="D40" s="83">
        <f>SUM(D9:D39)</f>
        <v>0</v>
      </c>
      <c r="E40" s="83">
        <f>SUM(E9:E39)</f>
        <v>0</v>
      </c>
      <c r="F40" s="83">
        <f>SUM(F9:F39)</f>
        <v>0</v>
      </c>
      <c r="G40" s="81"/>
      <c r="H40" s="78"/>
    </row>
    <row r="41" spans="1:8">
      <c r="A41" s="77"/>
      <c r="H41" s="78"/>
    </row>
    <row r="42" spans="1:8">
      <c r="A42" s="77"/>
      <c r="C42" s="60" t="s">
        <v>140</v>
      </c>
      <c r="F42" s="60" t="s">
        <v>141</v>
      </c>
      <c r="H42" s="78"/>
    </row>
    <row r="43" spans="1:8">
      <c r="A43" s="77"/>
      <c r="E43" s="60" t="s">
        <v>142</v>
      </c>
      <c r="H43" s="78"/>
    </row>
    <row r="44" spans="1:8">
      <c r="A44" s="77"/>
      <c r="E44" s="60" t="s">
        <v>131</v>
      </c>
      <c r="H44" s="78"/>
    </row>
    <row r="45" spans="1:8">
      <c r="A45" s="84"/>
      <c r="B45" s="85"/>
      <c r="C45" s="85"/>
      <c r="D45" s="85"/>
      <c r="E45" s="85"/>
      <c r="F45" s="85"/>
      <c r="G45" s="85"/>
      <c r="H45" s="86"/>
    </row>
  </sheetData>
  <mergeCells count="2">
    <mergeCell ref="B2:G2"/>
    <mergeCell ref="D7:E7"/>
  </mergeCells>
  <pageMargins left="0.75" right="0.75" top="1" bottom="1" header="0.5" footer="0.5"/>
  <pageSetup paperSize="9" scale="51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89B69CE-EA43-4BB9-8855-E0341DD9190B}">
          <x14:formula1>
            <xm:f>Feuil5!$D$1:$D$12</xm:f>
          </x14:formula1>
          <xm:sqref>C3</xm:sqref>
        </x14:dataValidation>
        <x14:dataValidation type="list" allowBlank="1" showInputMessage="1" showErrorMessage="1" xr:uid="{2FD7203A-76FA-4B23-B85A-41048C622254}">
          <x14:formula1>
            <xm:f>'Liste équipe'!$B$6:$B$11</xm:f>
          </x14:formula1>
          <xm:sqref>C4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cbd99da5-be2c-4df4-a3aa-a2c39885a642">
      <UserInfo>
        <DisplayName>Aissatou BENESSI RIM</DisplayName>
        <AccountId>6923</AccountId>
        <AccountType/>
      </UserInfo>
      <UserInfo>
        <DisplayName>Marie Françoise Dione</DisplayName>
        <AccountId>6663</AccountId>
        <AccountType/>
      </UserInfo>
      <UserInfo>
        <DisplayName>Nicolas BARBE</DisplayName>
        <AccountId>10450</AccountId>
        <AccountType/>
      </UserInfo>
      <UserInfo>
        <DisplayName>Bineta Dieng</DisplayName>
        <AccountId>10182</AccountId>
        <AccountType/>
      </UserInfo>
      <UserInfo>
        <DisplayName>Fabien Méheust</DisplayName>
        <AccountId>6718</AccountId>
        <AccountType/>
      </UserInfo>
    </SharedWithUsers>
    <lcf76f155ced4ddcb4097134ff3c332f xmlns="5391e647-270f-41fc-9176-fff34cb67fe3">
      <Terms xmlns="http://schemas.microsoft.com/office/infopath/2007/PartnerControls"/>
    </lcf76f155ced4ddcb4097134ff3c332f>
    <TaxCatchAll xmlns="e3c94543-904b-4cfb-a34f-6f8386c685b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848E8830143D4CA25933CB948A1455" ma:contentTypeVersion="18" ma:contentTypeDescription="Crée un document." ma:contentTypeScope="" ma:versionID="09d8e1a737530f231f9efc95b298ca23">
  <xsd:schema xmlns:xsd="http://www.w3.org/2001/XMLSchema" xmlns:xs="http://www.w3.org/2001/XMLSchema" xmlns:p="http://schemas.microsoft.com/office/2006/metadata/properties" xmlns:ns2="5391e647-270f-41fc-9176-fff34cb67fe3" xmlns:ns3="cbd99da5-be2c-4df4-a3aa-a2c39885a642" xmlns:ns4="e3c94543-904b-4cfb-a34f-6f8386c685b3" targetNamespace="http://schemas.microsoft.com/office/2006/metadata/properties" ma:root="true" ma:fieldsID="b8b1ccea75fa283dc7f8aac4b5f2adf7" ns2:_="" ns3:_="" ns4:_="">
    <xsd:import namespace="5391e647-270f-41fc-9176-fff34cb67fe3"/>
    <xsd:import namespace="cbd99da5-be2c-4df4-a3aa-a2c39885a642"/>
    <xsd:import namespace="e3c94543-904b-4cfb-a34f-6f8386c685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91e647-270f-41fc-9176-fff34cb67f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29a13ef7-c7d7-4002-a890-fdda6276838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d99da5-be2c-4df4-a3aa-a2c39885a64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c94543-904b-4cfb-a34f-6f8386c685b3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c83f408f-28f4-478d-b13f-43b43ddf702e}" ma:internalName="TaxCatchAll" ma:showField="CatchAllData" ma:web="a72e391e-6a7e-4a78-9109-da3d1b8b6f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1901B1-941A-48B6-883E-A955BF53D7E6}">
  <ds:schemaRefs>
    <ds:schemaRef ds:uri="http://schemas.microsoft.com/office/2006/metadata/properties"/>
    <ds:schemaRef ds:uri="http://schemas.microsoft.com/office/infopath/2007/PartnerControls"/>
    <ds:schemaRef ds:uri="cbd99da5-be2c-4df4-a3aa-a2c39885a642"/>
    <ds:schemaRef ds:uri="5391e647-270f-41fc-9176-fff34cb67fe3"/>
    <ds:schemaRef ds:uri="e3c94543-904b-4cfb-a34f-6f8386c685b3"/>
  </ds:schemaRefs>
</ds:datastoreItem>
</file>

<file path=customXml/itemProps2.xml><?xml version="1.0" encoding="utf-8"?>
<ds:datastoreItem xmlns:ds="http://schemas.openxmlformats.org/officeDocument/2006/customXml" ds:itemID="{90313CE2-12F3-46ED-94A4-32D6947B613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932A1F-8B72-41F4-B5D5-C99E44389F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91e647-270f-41fc-9176-fff34cb67fe3"/>
    <ds:schemaRef ds:uri="cbd99da5-be2c-4df4-a3aa-a2c39885a642"/>
    <ds:schemaRef ds:uri="e3c94543-904b-4cfb-a34f-6f8386c685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2</vt:i4>
      </vt:variant>
    </vt:vector>
  </HeadingPairs>
  <TitlesOfParts>
    <vt:vector size="8" baseType="lpstr">
      <vt:lpstr>Budget par activité</vt:lpstr>
      <vt:lpstr>Activités - Chronogramme</vt:lpstr>
      <vt:lpstr>Suivi des équipements</vt:lpstr>
      <vt:lpstr>Liste équipe</vt:lpstr>
      <vt:lpstr>Feuil5</vt:lpstr>
      <vt:lpstr>Feuille de temps - Mensuelle</vt:lpstr>
      <vt:lpstr>'Budget par activité'!Zone_d_impression</vt:lpstr>
      <vt:lpstr>'Feuille de temps - Mensuelle'!Zone_d_impression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Mehdi Salim</dc:creator>
  <cp:keywords/>
  <dc:description/>
  <cp:lastModifiedBy>Margarita LOPEZ MENDEZ</cp:lastModifiedBy>
  <cp:revision/>
  <dcterms:created xsi:type="dcterms:W3CDTF">2018-08-31T13:23:38Z</dcterms:created>
  <dcterms:modified xsi:type="dcterms:W3CDTF">2025-10-01T15:40:00Z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0x010100B8848E8830143D4CA25933CB948A1455</vt:lpwstr>
  </property>
  <property fmtid="{D5CDD505-2E9C-101B-9397-08002B2CF9AE}" pid="3" name="Order">
    <vt:r8>100</vt:r8>
  </property>
  <property fmtid="{D5CDD505-2E9C-101B-9397-08002B2CF9AE}" pid="4" name="AUF_Classification">
    <vt:lpwstr/>
  </property>
  <property fmtid="{D5CDD505-2E9C-101B-9397-08002B2CF9AE}" pid="5" name="TaxKeyword">
    <vt:lpwstr/>
  </property>
  <property fmtid="{D5CDD505-2E9C-101B-9397-08002B2CF9AE}" pid="6" name="Classification">
    <vt:lpwstr/>
  </property>
  <property fmtid="{D5CDD505-2E9C-101B-9397-08002B2CF9AE}" pid="7" name="SharedWithUsers">
    <vt:lpwstr>6923;#Aissatou BENESSI RIM;#6663;#Marie Françoise Dione;#10450;#Nicolas BARBE;#10182;#Bineta Dieng;#6718;#Fabien Méheust</vt:lpwstr>
  </property>
  <property fmtid="{D5CDD505-2E9C-101B-9397-08002B2CF9AE}" pid="8" name="MediaServiceImageTags">
    <vt:lpwstr/>
  </property>
</Properties>
</file>